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7115" windowHeight="8895"/>
  </bookViews>
  <sheets>
    <sheet name="2019年收支决算总表" sheetId="13" r:id="rId1"/>
    <sheet name="2019年收入决算表" sheetId="14" r:id="rId2"/>
    <sheet name="2019年支出决算表" sheetId="15" r:id="rId3"/>
    <sheet name="2019年财政拨款支出决算表" sheetId="16" r:id="rId4"/>
  </sheets>
  <calcPr calcId="125725"/>
</workbook>
</file>

<file path=xl/calcChain.xml><?xml version="1.0" encoding="utf-8"?>
<calcChain xmlns="http://schemas.openxmlformats.org/spreadsheetml/2006/main">
  <c r="G7" i="16"/>
  <c r="F7"/>
  <c r="E7"/>
  <c r="G31"/>
  <c r="F31"/>
  <c r="E31"/>
  <c r="E15"/>
  <c r="E16"/>
  <c r="E17"/>
  <c r="E18"/>
  <c r="E19"/>
  <c r="E20"/>
  <c r="E21"/>
  <c r="E22"/>
  <c r="E23"/>
  <c r="E24"/>
  <c r="E25"/>
  <c r="E26"/>
  <c r="E27"/>
  <c r="E28"/>
  <c r="E29"/>
  <c r="E30"/>
  <c r="F27"/>
  <c r="F28"/>
  <c r="G24"/>
  <c r="G25"/>
  <c r="G20"/>
  <c r="G21"/>
  <c r="G15"/>
  <c r="G16"/>
  <c r="G18"/>
  <c r="E13"/>
  <c r="E14"/>
  <c r="E12"/>
  <c r="G12"/>
  <c r="G13"/>
  <c r="E8"/>
  <c r="E9"/>
  <c r="G8"/>
  <c r="F8"/>
  <c r="G9"/>
  <c r="F9"/>
  <c r="E10"/>
  <c r="E11"/>
  <c r="E31" i="15"/>
  <c r="C31"/>
  <c r="C19"/>
  <c r="C18"/>
  <c r="E15"/>
  <c r="E18"/>
  <c r="C12"/>
  <c r="C13"/>
  <c r="C14"/>
  <c r="J28" i="14"/>
  <c r="C12"/>
  <c r="C10"/>
  <c r="C9" s="1"/>
  <c r="D28"/>
  <c r="G28"/>
  <c r="F28"/>
  <c r="D22"/>
  <c r="C8"/>
  <c r="D7"/>
  <c r="D6" s="1"/>
  <c r="C6" s="1"/>
  <c r="J10"/>
  <c r="J9" s="1"/>
  <c r="F25"/>
  <c r="D10"/>
  <c r="C11"/>
  <c r="D13"/>
  <c r="C14"/>
  <c r="D16"/>
  <c r="D15" s="1"/>
  <c r="C15" s="1"/>
  <c r="C17"/>
  <c r="D19"/>
  <c r="C19" s="1"/>
  <c r="C20"/>
  <c r="C22"/>
  <c r="C23"/>
  <c r="D25"/>
  <c r="D24" s="1"/>
  <c r="C26"/>
  <c r="C8" i="15"/>
  <c r="C9"/>
  <c r="C11"/>
  <c r="C17"/>
  <c r="C22"/>
  <c r="C23"/>
  <c r="C25"/>
  <c r="C26"/>
  <c r="C29"/>
  <c r="C30"/>
  <c r="D28"/>
  <c r="D27" s="1"/>
  <c r="C27" s="1"/>
  <c r="E25"/>
  <c r="E24" s="1"/>
  <c r="C24" s="1"/>
  <c r="E21"/>
  <c r="E20" s="1"/>
  <c r="C20" s="1"/>
  <c r="E16"/>
  <c r="C15" s="1"/>
  <c r="E10"/>
  <c r="C10" s="1"/>
  <c r="E7"/>
  <c r="D7"/>
  <c r="C27" i="14"/>
  <c r="F24"/>
  <c r="G25"/>
  <c r="G24" s="1"/>
  <c r="F13"/>
  <c r="G13"/>
  <c r="F10"/>
  <c r="G10"/>
  <c r="F9"/>
  <c r="G9"/>
  <c r="D31" i="13"/>
  <c r="D36" s="1"/>
  <c r="B31"/>
  <c r="B36" s="1"/>
  <c r="C28" i="15" l="1"/>
  <c r="C21"/>
  <c r="C16"/>
  <c r="D6"/>
  <c r="D31" s="1"/>
  <c r="C25" i="14"/>
  <c r="C16"/>
  <c r="D18"/>
  <c r="C18" s="1"/>
  <c r="C7"/>
  <c r="D9"/>
  <c r="C13"/>
  <c r="C24"/>
  <c r="C28" s="1"/>
  <c r="D21"/>
  <c r="C21" s="1"/>
  <c r="C7" i="15"/>
  <c r="E6"/>
  <c r="C6" l="1"/>
</calcChain>
</file>

<file path=xl/sharedStrings.xml><?xml version="1.0" encoding="utf-8"?>
<sst xmlns="http://schemas.openxmlformats.org/spreadsheetml/2006/main" count="167" uniqueCount="118">
  <si>
    <r>
      <rPr>
        <sz val="16"/>
        <color indexed="8"/>
        <rFont val="黑体"/>
        <family val="3"/>
        <charset val="134"/>
      </rPr>
      <t>附件</t>
    </r>
    <r>
      <rPr>
        <sz val="16"/>
        <color indexed="8"/>
        <rFont val="Times New Roman"/>
        <family val="1"/>
      </rPr>
      <t>5</t>
    </r>
  </si>
  <si>
    <r>
      <rPr>
        <sz val="12"/>
        <color indexed="8"/>
        <rFont val="宋体"/>
        <family val="3"/>
        <charset val="134"/>
      </rPr>
      <t>单位：万元</t>
    </r>
  </si>
  <si>
    <r>
      <rPr>
        <sz val="12"/>
        <color indexed="8"/>
        <rFont val="宋体"/>
        <family val="3"/>
        <charset val="134"/>
      </rPr>
      <t>收　　　　　　入</t>
    </r>
  </si>
  <si>
    <r>
      <rPr>
        <sz val="12"/>
        <color indexed="8"/>
        <rFont val="宋体"/>
        <family val="3"/>
        <charset val="134"/>
      </rPr>
      <t>支　　　　　　出</t>
    </r>
  </si>
  <si>
    <r>
      <rPr>
        <sz val="12"/>
        <color indexed="8"/>
        <rFont val="宋体"/>
        <family val="3"/>
        <charset val="134"/>
      </rPr>
      <t>项　　　目</t>
    </r>
  </si>
  <si>
    <r>
      <rPr>
        <sz val="12"/>
        <color indexed="8"/>
        <rFont val="宋体"/>
        <family val="3"/>
        <charset val="134"/>
      </rPr>
      <t>决　算　数</t>
    </r>
  </si>
  <si>
    <r>
      <rPr>
        <sz val="12"/>
        <color indexed="8"/>
        <rFont val="宋体"/>
        <family val="3"/>
        <charset val="134"/>
      </rPr>
      <t>一、财政拨款</t>
    </r>
  </si>
  <si>
    <r>
      <rPr>
        <sz val="12"/>
        <color indexed="8"/>
        <rFont val="宋体"/>
        <family val="3"/>
        <charset val="134"/>
      </rPr>
      <t>一、一般公共服务</t>
    </r>
  </si>
  <si>
    <r>
      <rPr>
        <sz val="12"/>
        <color indexed="8"/>
        <rFont val="宋体"/>
        <family val="3"/>
        <charset val="134"/>
      </rPr>
      <t>　　其中：政府性基金</t>
    </r>
  </si>
  <si>
    <r>
      <rPr>
        <sz val="12"/>
        <color indexed="8"/>
        <rFont val="宋体"/>
        <family val="3"/>
        <charset val="134"/>
      </rPr>
      <t>二、外交</t>
    </r>
  </si>
  <si>
    <r>
      <rPr>
        <sz val="12"/>
        <color indexed="8"/>
        <rFont val="宋体"/>
        <family val="3"/>
        <charset val="134"/>
      </rPr>
      <t>二、上级补助收入</t>
    </r>
  </si>
  <si>
    <r>
      <rPr>
        <sz val="12"/>
        <color indexed="8"/>
        <rFont val="宋体"/>
        <family val="3"/>
        <charset val="134"/>
      </rPr>
      <t>三、国防</t>
    </r>
  </si>
  <si>
    <r>
      <rPr>
        <sz val="12"/>
        <color indexed="8"/>
        <rFont val="宋体"/>
        <family val="3"/>
        <charset val="134"/>
      </rPr>
      <t>三、事业收入</t>
    </r>
  </si>
  <si>
    <r>
      <rPr>
        <sz val="12"/>
        <color indexed="8"/>
        <rFont val="宋体"/>
        <family val="3"/>
        <charset val="134"/>
      </rPr>
      <t>四、公共安全</t>
    </r>
  </si>
  <si>
    <r>
      <rPr>
        <sz val="12"/>
        <color indexed="8"/>
        <rFont val="宋体"/>
        <family val="3"/>
        <charset val="134"/>
      </rPr>
      <t>四、经营收入</t>
    </r>
  </si>
  <si>
    <r>
      <rPr>
        <sz val="12"/>
        <color indexed="8"/>
        <rFont val="宋体"/>
        <family val="3"/>
        <charset val="134"/>
      </rPr>
      <t>五、教育</t>
    </r>
  </si>
  <si>
    <r>
      <rPr>
        <sz val="12"/>
        <color indexed="8"/>
        <rFont val="宋体"/>
        <family val="3"/>
        <charset val="134"/>
      </rPr>
      <t>五、附属单位缴款</t>
    </r>
  </si>
  <si>
    <r>
      <rPr>
        <sz val="12"/>
        <color indexed="8"/>
        <rFont val="宋体"/>
        <family val="3"/>
        <charset val="134"/>
      </rPr>
      <t>六、科学技术</t>
    </r>
  </si>
  <si>
    <r>
      <rPr>
        <sz val="12"/>
        <color indexed="8"/>
        <rFont val="宋体"/>
        <family val="3"/>
        <charset val="134"/>
      </rPr>
      <t>六、其他收入</t>
    </r>
  </si>
  <si>
    <r>
      <rPr>
        <sz val="12"/>
        <color indexed="8"/>
        <rFont val="宋体"/>
        <family val="3"/>
        <charset val="134"/>
      </rPr>
      <t>七、文化体育与传媒</t>
    </r>
  </si>
  <si>
    <r>
      <rPr>
        <sz val="12"/>
        <color indexed="8"/>
        <rFont val="宋体"/>
        <family val="3"/>
        <charset val="134"/>
      </rPr>
      <t>八、社会保障和就业</t>
    </r>
  </si>
  <si>
    <r>
      <rPr>
        <sz val="12"/>
        <color indexed="8"/>
        <rFont val="宋体"/>
        <family val="3"/>
        <charset val="134"/>
      </rPr>
      <t>九、医疗卫生</t>
    </r>
  </si>
  <si>
    <r>
      <rPr>
        <sz val="12"/>
        <color indexed="8"/>
        <rFont val="宋体"/>
        <family val="3"/>
        <charset val="134"/>
      </rPr>
      <t>十、节能环保</t>
    </r>
  </si>
  <si>
    <r>
      <rPr>
        <sz val="12"/>
        <color indexed="8"/>
        <rFont val="宋体"/>
        <family val="3"/>
        <charset val="134"/>
      </rPr>
      <t>十一、城乡社区事务</t>
    </r>
  </si>
  <si>
    <r>
      <rPr>
        <sz val="12"/>
        <color indexed="8"/>
        <rFont val="宋体"/>
        <family val="3"/>
        <charset val="134"/>
      </rPr>
      <t>十二、农林水事务</t>
    </r>
  </si>
  <si>
    <r>
      <rPr>
        <sz val="12"/>
        <color indexed="8"/>
        <rFont val="宋体"/>
        <family val="3"/>
        <charset val="134"/>
      </rPr>
      <t>十三、交通运输</t>
    </r>
  </si>
  <si>
    <r>
      <rPr>
        <sz val="12"/>
        <color indexed="8"/>
        <rFont val="宋体"/>
        <family val="3"/>
        <charset val="134"/>
      </rPr>
      <t>十四、资源勘探电力信息等事务</t>
    </r>
  </si>
  <si>
    <r>
      <rPr>
        <sz val="12"/>
        <color indexed="8"/>
        <rFont val="宋体"/>
        <family val="3"/>
        <charset val="134"/>
      </rPr>
      <t>十五、商业服务业等事务</t>
    </r>
  </si>
  <si>
    <r>
      <rPr>
        <sz val="12"/>
        <color indexed="8"/>
        <rFont val="宋体"/>
        <family val="3"/>
        <charset val="134"/>
      </rPr>
      <t>十六、金融监管等事务支出</t>
    </r>
  </si>
  <si>
    <r>
      <rPr>
        <sz val="12"/>
        <color indexed="8"/>
        <rFont val="宋体"/>
        <family val="3"/>
        <charset val="134"/>
      </rPr>
      <t>十七、地震灾后恢复重建支出</t>
    </r>
  </si>
  <si>
    <r>
      <rPr>
        <sz val="12"/>
        <color indexed="8"/>
        <rFont val="宋体"/>
        <family val="3"/>
        <charset val="134"/>
      </rPr>
      <t>十八、国土资源气象等事务</t>
    </r>
  </si>
  <si>
    <r>
      <rPr>
        <sz val="12"/>
        <color indexed="8"/>
        <rFont val="宋体"/>
        <family val="3"/>
        <charset val="134"/>
      </rPr>
      <t>十九、住房保障支出</t>
    </r>
  </si>
  <si>
    <r>
      <rPr>
        <sz val="12"/>
        <color indexed="8"/>
        <rFont val="宋体"/>
        <family val="3"/>
        <charset val="134"/>
      </rPr>
      <t>二十、粮油物资管理事务</t>
    </r>
  </si>
  <si>
    <r>
      <rPr>
        <sz val="12"/>
        <color indexed="8"/>
        <rFont val="宋体"/>
        <family val="3"/>
        <charset val="134"/>
      </rPr>
      <t>二十一、储备事务支出</t>
    </r>
  </si>
  <si>
    <r>
      <rPr>
        <sz val="12"/>
        <color indexed="8"/>
        <rFont val="宋体"/>
        <family val="3"/>
        <charset val="134"/>
      </rPr>
      <t>二十二、国债还本付息支出</t>
    </r>
  </si>
  <si>
    <r>
      <rPr>
        <sz val="12"/>
        <color indexed="8"/>
        <rFont val="宋体"/>
        <family val="3"/>
        <charset val="134"/>
      </rPr>
      <t>二十三、其他支出</t>
    </r>
  </si>
  <si>
    <r>
      <rPr>
        <sz val="12"/>
        <color indexed="8"/>
        <rFont val="宋体"/>
        <family val="3"/>
        <charset val="134"/>
      </rPr>
      <t>　　本年收入合计</t>
    </r>
  </si>
  <si>
    <r>
      <rPr>
        <sz val="12"/>
        <color indexed="8"/>
        <rFont val="宋体"/>
        <family val="3"/>
        <charset val="134"/>
      </rPr>
      <t>　　　　本年支出合计</t>
    </r>
  </si>
  <si>
    <r>
      <rPr>
        <sz val="12"/>
        <color indexed="8"/>
        <rFont val="宋体"/>
        <family val="3"/>
        <charset val="134"/>
      </rPr>
      <t>用事业基金弥补收支差额</t>
    </r>
  </si>
  <si>
    <r>
      <rPr>
        <sz val="12"/>
        <color indexed="8"/>
        <rFont val="宋体"/>
        <family val="3"/>
        <charset val="134"/>
      </rPr>
      <t>结余分配</t>
    </r>
  </si>
  <si>
    <r>
      <rPr>
        <sz val="12"/>
        <color indexed="8"/>
        <rFont val="宋体"/>
        <family val="3"/>
        <charset val="134"/>
      </rPr>
      <t>上半结转和结余</t>
    </r>
  </si>
  <si>
    <r>
      <rPr>
        <sz val="12"/>
        <color indexed="8"/>
        <rFont val="宋体"/>
        <family val="3"/>
        <charset val="134"/>
      </rPr>
      <t>年末结转和结余</t>
    </r>
  </si>
  <si>
    <r>
      <rPr>
        <sz val="12"/>
        <color indexed="8"/>
        <rFont val="宋体"/>
        <family val="3"/>
        <charset val="134"/>
      </rPr>
      <t>合　　计</t>
    </r>
  </si>
  <si>
    <r>
      <rPr>
        <sz val="16"/>
        <color indexed="8"/>
        <rFont val="黑体"/>
        <family val="3"/>
        <charset val="134"/>
      </rPr>
      <t>附件</t>
    </r>
    <r>
      <rPr>
        <sz val="16"/>
        <color indexed="8"/>
        <rFont val="Times New Roman"/>
        <family val="1"/>
      </rPr>
      <t>6</t>
    </r>
  </si>
  <si>
    <r>
      <rPr>
        <sz val="12"/>
        <color indexed="8"/>
        <rFont val="宋体"/>
        <family val="3"/>
        <charset val="134"/>
      </rPr>
      <t>科目</t>
    </r>
    <r>
      <rPr>
        <sz val="12"/>
        <color indexed="8"/>
        <rFont val="Times New Roman"/>
        <family val="1"/>
      </rPr>
      <t xml:space="preserve">  </t>
    </r>
    <r>
      <rPr>
        <sz val="12"/>
        <color indexed="8"/>
        <rFont val="宋体"/>
        <family val="3"/>
        <charset val="134"/>
      </rPr>
      <t>编码</t>
    </r>
  </si>
  <si>
    <r>
      <rPr>
        <sz val="12"/>
        <color indexed="8"/>
        <rFont val="宋体"/>
        <family val="3"/>
        <charset val="134"/>
      </rPr>
      <t>科目名称</t>
    </r>
  </si>
  <si>
    <r>
      <rPr>
        <sz val="12"/>
        <color indexed="8"/>
        <rFont val="宋体"/>
        <family val="3"/>
        <charset val="134"/>
      </rPr>
      <t>本年收入</t>
    </r>
  </si>
  <si>
    <r>
      <rPr>
        <sz val="12"/>
        <color indexed="8"/>
        <rFont val="宋体"/>
        <family val="3"/>
        <charset val="134"/>
      </rPr>
      <t>财政拨款</t>
    </r>
  </si>
  <si>
    <r>
      <rPr>
        <sz val="12"/>
        <color indexed="8"/>
        <rFont val="宋体"/>
        <family val="3"/>
        <charset val="134"/>
      </rPr>
      <t>上级补助</t>
    </r>
  </si>
  <si>
    <r>
      <rPr>
        <sz val="12"/>
        <color indexed="8"/>
        <rFont val="宋体"/>
        <family val="3"/>
        <charset val="134"/>
      </rPr>
      <t>事业收入</t>
    </r>
  </si>
  <si>
    <r>
      <rPr>
        <sz val="12"/>
        <color indexed="8"/>
        <rFont val="宋体"/>
        <family val="3"/>
        <charset val="134"/>
      </rPr>
      <t>经营收入</t>
    </r>
  </si>
  <si>
    <r>
      <rPr>
        <sz val="12"/>
        <color indexed="8"/>
        <rFont val="宋体"/>
        <family val="3"/>
        <charset val="134"/>
      </rPr>
      <t>附属单位</t>
    </r>
  </si>
  <si>
    <r>
      <rPr>
        <sz val="12"/>
        <color indexed="8"/>
        <rFont val="宋体"/>
        <family val="3"/>
        <charset val="134"/>
      </rPr>
      <t>其他收入</t>
    </r>
  </si>
  <si>
    <r>
      <rPr>
        <sz val="12"/>
        <color indexed="8"/>
        <rFont val="宋体"/>
        <family val="3"/>
        <charset val="134"/>
      </rPr>
      <t>合计</t>
    </r>
  </si>
  <si>
    <r>
      <rPr>
        <sz val="12"/>
        <color indexed="8"/>
        <rFont val="宋体"/>
        <family val="3"/>
        <charset val="134"/>
      </rPr>
      <t>收　　入</t>
    </r>
  </si>
  <si>
    <r>
      <rPr>
        <sz val="12"/>
        <color indexed="8"/>
        <rFont val="宋体"/>
        <family val="3"/>
        <charset val="134"/>
      </rPr>
      <t>金　额</t>
    </r>
  </si>
  <si>
    <r>
      <rPr>
        <sz val="12"/>
        <color indexed="8"/>
        <rFont val="宋体"/>
        <family val="3"/>
        <charset val="134"/>
      </rPr>
      <t>其中：教育收费</t>
    </r>
  </si>
  <si>
    <r>
      <rPr>
        <sz val="12"/>
        <color indexed="8"/>
        <rFont val="宋体"/>
        <family val="3"/>
        <charset val="134"/>
      </rPr>
      <t>缴　　款</t>
    </r>
  </si>
  <si>
    <r>
      <rPr>
        <sz val="12"/>
        <color indexed="8"/>
        <rFont val="宋体"/>
        <family val="3"/>
        <charset val="134"/>
      </rPr>
      <t>教育</t>
    </r>
  </si>
  <si>
    <r>
      <t xml:space="preserve">  </t>
    </r>
    <r>
      <rPr>
        <sz val="12"/>
        <color indexed="8"/>
        <rFont val="宋体"/>
        <family val="3"/>
        <charset val="134"/>
      </rPr>
      <t>职业教育</t>
    </r>
  </si>
  <si>
    <r>
      <t xml:space="preserve">    </t>
    </r>
    <r>
      <rPr>
        <sz val="12"/>
        <color indexed="8"/>
        <rFont val="宋体"/>
        <family val="3"/>
        <charset val="134"/>
      </rPr>
      <t>中专教育</t>
    </r>
  </si>
  <si>
    <r>
      <t xml:space="preserve">    </t>
    </r>
    <r>
      <rPr>
        <sz val="12"/>
        <rFont val="宋体"/>
        <family val="3"/>
        <charset val="134"/>
      </rPr>
      <t>高等职业教育</t>
    </r>
  </si>
  <si>
    <r>
      <rPr>
        <sz val="12"/>
        <rFont val="宋体"/>
        <family val="3"/>
        <charset val="134"/>
      </rPr>
      <t>进修及培训</t>
    </r>
  </si>
  <si>
    <r>
      <t xml:space="preserve">    </t>
    </r>
    <r>
      <rPr>
        <sz val="12"/>
        <rFont val="宋体"/>
        <family val="3"/>
        <charset val="134"/>
      </rPr>
      <t>培训支出</t>
    </r>
  </si>
  <si>
    <r>
      <t xml:space="preserve">   </t>
    </r>
    <r>
      <rPr>
        <sz val="12"/>
        <rFont val="宋体"/>
        <family val="3"/>
        <charset val="134"/>
      </rPr>
      <t>文化创作与保护</t>
    </r>
  </si>
  <si>
    <r>
      <rPr>
        <sz val="12"/>
        <color indexed="8"/>
        <rFont val="宋体"/>
        <family val="3"/>
        <charset val="134"/>
      </rPr>
      <t>社会保障和就业支出</t>
    </r>
  </si>
  <si>
    <r>
      <rPr>
        <sz val="12"/>
        <color indexed="8"/>
        <rFont val="宋体"/>
        <family val="3"/>
        <charset val="134"/>
      </rPr>
      <t>就业补助</t>
    </r>
  </si>
  <si>
    <r>
      <t xml:space="preserve">   </t>
    </r>
    <r>
      <rPr>
        <sz val="12"/>
        <color indexed="8"/>
        <rFont val="宋体"/>
        <family val="3"/>
        <charset val="134"/>
      </rPr>
      <t>其他就业补助支出</t>
    </r>
  </si>
  <si>
    <r>
      <t xml:space="preserve">  </t>
    </r>
    <r>
      <rPr>
        <sz val="12"/>
        <color indexed="8"/>
        <rFont val="宋体"/>
        <family val="3"/>
        <charset val="134"/>
      </rPr>
      <t>其他资源勘探电力信息等支出</t>
    </r>
  </si>
  <si>
    <r>
      <t xml:space="preserve">    </t>
    </r>
    <r>
      <rPr>
        <sz val="12"/>
        <color indexed="8"/>
        <rFont val="宋体"/>
        <family val="3"/>
        <charset val="134"/>
      </rPr>
      <t>技术改造支出</t>
    </r>
  </si>
  <si>
    <r>
      <rPr>
        <sz val="12"/>
        <color indexed="8"/>
        <rFont val="宋体"/>
        <family val="3"/>
        <charset val="134"/>
      </rPr>
      <t>住房保障支出</t>
    </r>
  </si>
  <si>
    <r>
      <rPr>
        <sz val="12"/>
        <color indexed="8"/>
        <rFont val="宋体"/>
        <family val="3"/>
        <charset val="134"/>
      </rPr>
      <t>住房改革支出</t>
    </r>
  </si>
  <si>
    <r>
      <t xml:space="preserve">   </t>
    </r>
    <r>
      <rPr>
        <sz val="12"/>
        <color indexed="8"/>
        <rFont val="宋体"/>
        <family val="3"/>
        <charset val="134"/>
      </rPr>
      <t>住房公积金</t>
    </r>
  </si>
  <si>
    <r>
      <t xml:space="preserve">   </t>
    </r>
    <r>
      <rPr>
        <sz val="12"/>
        <color indexed="8"/>
        <rFont val="宋体"/>
        <family val="3"/>
        <charset val="134"/>
      </rPr>
      <t>购房补贴</t>
    </r>
  </si>
  <si>
    <r>
      <rPr>
        <sz val="16"/>
        <color indexed="8"/>
        <rFont val="黑体"/>
        <family val="3"/>
        <charset val="134"/>
      </rPr>
      <t>附件</t>
    </r>
    <r>
      <rPr>
        <sz val="16"/>
        <color indexed="8"/>
        <rFont val="Times New Roman"/>
        <family val="1"/>
      </rPr>
      <t>7</t>
    </r>
  </si>
  <si>
    <r>
      <rPr>
        <sz val="12"/>
        <color indexed="8"/>
        <rFont val="宋体"/>
        <family val="3"/>
        <charset val="134"/>
      </rPr>
      <t>科目编码</t>
    </r>
  </si>
  <si>
    <r>
      <rPr>
        <sz val="12"/>
        <color indexed="8"/>
        <rFont val="宋体"/>
        <family val="3"/>
        <charset val="134"/>
      </rPr>
      <t>合　计</t>
    </r>
  </si>
  <si>
    <r>
      <rPr>
        <sz val="12"/>
        <color indexed="8"/>
        <rFont val="宋体"/>
        <family val="3"/>
        <charset val="134"/>
      </rPr>
      <t>基本支出</t>
    </r>
  </si>
  <si>
    <r>
      <rPr>
        <sz val="12"/>
        <color indexed="8"/>
        <rFont val="宋体"/>
        <family val="3"/>
        <charset val="134"/>
      </rPr>
      <t>项目支出</t>
    </r>
  </si>
  <si>
    <r>
      <rPr>
        <sz val="12"/>
        <color indexed="8"/>
        <rFont val="宋体"/>
        <family val="3"/>
        <charset val="134"/>
      </rPr>
      <t>上缴上级</t>
    </r>
  </si>
  <si>
    <r>
      <rPr>
        <sz val="12"/>
        <color indexed="8"/>
        <rFont val="宋体"/>
        <family val="3"/>
        <charset val="134"/>
      </rPr>
      <t>经营支出　</t>
    </r>
  </si>
  <si>
    <r>
      <rPr>
        <sz val="12"/>
        <color indexed="8"/>
        <rFont val="宋体"/>
        <family val="3"/>
        <charset val="134"/>
      </rPr>
      <t>对下级单位</t>
    </r>
  </si>
  <si>
    <r>
      <rPr>
        <sz val="12"/>
        <color indexed="8"/>
        <rFont val="宋体"/>
        <family val="3"/>
        <charset val="134"/>
      </rPr>
      <t>支　　出</t>
    </r>
  </si>
  <si>
    <r>
      <rPr>
        <sz val="12"/>
        <color indexed="8"/>
        <rFont val="宋体"/>
        <family val="3"/>
        <charset val="134"/>
      </rPr>
      <t>补助支出</t>
    </r>
  </si>
  <si>
    <r>
      <rPr>
        <sz val="12"/>
        <color indexed="8"/>
        <rFont val="宋体"/>
        <family val="3"/>
        <charset val="134"/>
      </rPr>
      <t>其他文化体育与传媒支出</t>
    </r>
  </si>
  <si>
    <r>
      <t xml:space="preserve">    </t>
    </r>
    <r>
      <rPr>
        <sz val="12"/>
        <color indexed="8"/>
        <rFont val="宋体"/>
        <family val="3"/>
        <charset val="134"/>
      </rPr>
      <t>其他文化体育与传媒支出</t>
    </r>
  </si>
  <si>
    <r>
      <rPr>
        <sz val="12"/>
        <color indexed="8"/>
        <rFont val="宋体"/>
        <family val="3"/>
        <charset val="134"/>
      </rPr>
      <t>资源勘探电力信息等支出</t>
    </r>
  </si>
  <si>
    <r>
      <rPr>
        <sz val="16"/>
        <color indexed="8"/>
        <rFont val="黑体"/>
        <family val="3"/>
        <charset val="134"/>
      </rPr>
      <t>附件</t>
    </r>
    <r>
      <rPr>
        <sz val="16"/>
        <color indexed="8"/>
        <rFont val="Times New Roman"/>
        <family val="1"/>
      </rPr>
      <t>8</t>
    </r>
  </si>
  <si>
    <r>
      <rPr>
        <sz val="12"/>
        <color indexed="8"/>
        <rFont val="宋体"/>
        <family val="3"/>
        <charset val="134"/>
      </rPr>
      <t>项　　　　目</t>
    </r>
  </si>
  <si>
    <r>
      <rPr>
        <sz val="12"/>
        <color indexed="8"/>
        <rFont val="宋体"/>
        <family val="3"/>
        <charset val="134"/>
      </rPr>
      <t>本　　年　　支　　出</t>
    </r>
  </si>
  <si>
    <r>
      <rPr>
        <sz val="12"/>
        <color indexed="8"/>
        <rFont val="宋体"/>
        <family val="3"/>
        <charset val="134"/>
      </rPr>
      <t>项　目　支　出</t>
    </r>
  </si>
  <si>
    <r>
      <rPr>
        <sz val="12"/>
        <color indexed="8"/>
        <rFont val="宋体"/>
        <family val="3"/>
        <charset val="134"/>
      </rPr>
      <t>小　计</t>
    </r>
  </si>
  <si>
    <r>
      <rPr>
        <sz val="11"/>
        <color indexed="8"/>
        <rFont val="宋体"/>
        <family val="3"/>
        <charset val="134"/>
      </rPr>
      <t>其中：基本建设资金支出</t>
    </r>
  </si>
  <si>
    <r>
      <rPr>
        <sz val="12"/>
        <color indexed="8"/>
        <rFont val="宋体"/>
        <family val="3"/>
        <charset val="134"/>
      </rPr>
      <t>类</t>
    </r>
  </si>
  <si>
    <r>
      <rPr>
        <sz val="12"/>
        <color indexed="8"/>
        <rFont val="宋体"/>
        <family val="3"/>
        <charset val="134"/>
      </rPr>
      <t>款</t>
    </r>
  </si>
  <si>
    <r>
      <rPr>
        <sz val="12"/>
        <color indexed="8"/>
        <rFont val="宋体"/>
        <family val="3"/>
        <charset val="134"/>
      </rPr>
      <t>项</t>
    </r>
  </si>
  <si>
    <t xml:space="preserve">  就业创业服务补贴</t>
    <phoneticPr fontId="5" type="noConversion"/>
  </si>
  <si>
    <t>科学技术支出</t>
    <phoneticPr fontId="5" type="noConversion"/>
  </si>
  <si>
    <t>社会科学</t>
    <phoneticPr fontId="5" type="noConversion"/>
  </si>
  <si>
    <r>
      <t xml:space="preserve">    </t>
    </r>
    <r>
      <rPr>
        <sz val="12"/>
        <rFont val="宋体"/>
        <family val="3"/>
        <charset val="134"/>
      </rPr>
      <t>其他社会科学支出</t>
    </r>
    <phoneticPr fontId="5" type="noConversion"/>
  </si>
  <si>
    <r>
      <t xml:space="preserve">   </t>
    </r>
    <r>
      <rPr>
        <sz val="12"/>
        <color indexed="8"/>
        <rFont val="宋体"/>
        <family val="3"/>
        <charset val="134"/>
      </rPr>
      <t>其他就业补助支出</t>
    </r>
    <phoneticPr fontId="5" type="noConversion"/>
  </si>
  <si>
    <t>湖南工艺美术职业学院2019年度收支决算总表</t>
  </si>
  <si>
    <t>湖南工艺美术职业学院2019年度收入决算表</t>
  </si>
  <si>
    <t>湖南工艺美术职业学院2019年度支出决算表</t>
  </si>
  <si>
    <r>
      <rPr>
        <sz val="22"/>
        <color indexed="8"/>
        <rFont val="方正小标宋简体"/>
        <family val="3"/>
        <charset val="134"/>
      </rPr>
      <t>湖南工艺美术职业学院</t>
    </r>
    <r>
      <rPr>
        <sz val="22"/>
        <color indexed="8"/>
        <rFont val="Times New Roman"/>
        <family val="1"/>
      </rPr>
      <t>2019</t>
    </r>
    <r>
      <rPr>
        <sz val="22"/>
        <color indexed="8"/>
        <rFont val="方正小标宋简体"/>
        <family val="3"/>
        <charset val="134"/>
      </rPr>
      <t>年度财政拨款支出决算表</t>
    </r>
    <phoneticPr fontId="5" type="noConversion"/>
  </si>
  <si>
    <t>一般公共服务支出</t>
    <phoneticPr fontId="5" type="noConversion"/>
  </si>
  <si>
    <t>市场监督管理事务</t>
    <phoneticPr fontId="5" type="noConversion"/>
  </si>
  <si>
    <t xml:space="preserve">  标准化管理</t>
    <phoneticPr fontId="5" type="noConversion"/>
  </si>
  <si>
    <t>文化旅游体育与传媒支出</t>
    <phoneticPr fontId="5" type="noConversion"/>
  </si>
  <si>
    <t xml:space="preserve"> 文化和旅游</t>
    <phoneticPr fontId="5" type="noConversion"/>
  </si>
  <si>
    <t>文化旅游体育与传媒支出</t>
    <phoneticPr fontId="5" type="noConversion"/>
  </si>
  <si>
    <r>
      <rPr>
        <sz val="12"/>
        <rFont val="宋体"/>
        <family val="3"/>
        <charset val="134"/>
      </rPr>
      <t>科学技术支出</t>
    </r>
    <phoneticPr fontId="5" type="noConversion"/>
  </si>
  <si>
    <r>
      <rPr>
        <sz val="12"/>
        <rFont val="宋体"/>
        <family val="3"/>
        <charset val="134"/>
      </rPr>
      <t>社会科学</t>
    </r>
    <phoneticPr fontId="5" type="noConversion"/>
  </si>
  <si>
    <r>
      <rPr>
        <sz val="12"/>
        <color indexed="8"/>
        <rFont val="宋体"/>
        <family val="3"/>
        <charset val="134"/>
      </rPr>
      <t>文化旅游体育与传媒支出</t>
    </r>
    <phoneticPr fontId="5" type="noConversion"/>
  </si>
  <si>
    <r>
      <t xml:space="preserve"> </t>
    </r>
    <r>
      <rPr>
        <sz val="12"/>
        <rFont val="宋体"/>
        <family val="3"/>
        <charset val="134"/>
      </rPr>
      <t>文化和旅游</t>
    </r>
    <phoneticPr fontId="5" type="noConversion"/>
  </si>
  <si>
    <r>
      <t xml:space="preserve">  </t>
    </r>
    <r>
      <rPr>
        <sz val="12"/>
        <color indexed="8"/>
        <rFont val="宋体"/>
        <family val="3"/>
        <charset val="134"/>
      </rPr>
      <t>就业创业服务补贴</t>
    </r>
  </si>
  <si>
    <r>
      <rPr>
        <sz val="12"/>
        <color indexed="8"/>
        <rFont val="宋体"/>
        <family val="3"/>
        <charset val="134"/>
      </rPr>
      <t>资源勘探信息等支出</t>
    </r>
    <phoneticPr fontId="5" type="noConversion"/>
  </si>
  <si>
    <r>
      <t xml:space="preserve">  </t>
    </r>
    <r>
      <rPr>
        <sz val="12"/>
        <color indexed="8"/>
        <rFont val="宋体"/>
        <family val="3"/>
        <charset val="134"/>
      </rPr>
      <t>其他资源勘探信息等事务支出</t>
    </r>
    <phoneticPr fontId="5" type="noConversion"/>
  </si>
</sst>
</file>

<file path=xl/styles.xml><?xml version="1.0" encoding="utf-8"?>
<styleSheet xmlns="http://schemas.openxmlformats.org/spreadsheetml/2006/main">
  <numFmts count="1">
    <numFmt numFmtId="176" formatCode="#,##0.00_ "/>
  </numFmts>
  <fonts count="14">
    <font>
      <sz val="12"/>
      <name val="宋体"/>
      <charset val="134"/>
    </font>
    <font>
      <sz val="16"/>
      <color indexed="8"/>
      <name val="黑体"/>
      <family val="3"/>
      <charset val="134"/>
    </font>
    <font>
      <sz val="22"/>
      <color indexed="8"/>
      <name val="方正小标宋简体"/>
      <family val="3"/>
      <charset val="134"/>
    </font>
    <font>
      <sz val="12"/>
      <color indexed="8"/>
      <name val="宋体"/>
      <family val="3"/>
      <charset val="134"/>
    </font>
    <font>
      <sz val="12"/>
      <color indexed="8"/>
      <name val="Times New Roman"/>
      <family val="1"/>
    </font>
    <font>
      <sz val="9"/>
      <name val="宋体"/>
      <family val="3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"/>
      <color indexed="8"/>
      <name val="Times New Roman"/>
      <family val="1"/>
    </font>
    <font>
      <sz val="11"/>
      <color indexed="8"/>
      <name val="宋体"/>
      <family val="3"/>
      <charset val="134"/>
    </font>
    <font>
      <sz val="16"/>
      <color indexed="8"/>
      <name val="Times New Roman"/>
      <family val="1"/>
    </font>
    <font>
      <sz val="12"/>
      <name val="Times New Roman"/>
      <family val="1"/>
    </font>
    <font>
      <sz val="22"/>
      <color indexed="8"/>
      <name val="Times New Roman"/>
      <family val="1"/>
    </font>
    <font>
      <sz val="11"/>
      <color indexed="8"/>
      <name val="Times New Roman"/>
      <family val="1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5">
    <xf numFmtId="0" fontId="0" fillId="0" borderId="0">
      <alignment vertical="center"/>
    </xf>
    <xf numFmtId="0" fontId="6" fillId="0" borderId="0"/>
    <xf numFmtId="0" fontId="7" fillId="0" borderId="0">
      <alignment vertical="center"/>
    </xf>
    <xf numFmtId="0" fontId="5" fillId="0" borderId="0"/>
    <xf numFmtId="0" fontId="7" fillId="0" borderId="0">
      <alignment vertical="center"/>
    </xf>
    <xf numFmtId="0" fontId="7" fillId="0" borderId="0">
      <alignment vertical="center"/>
    </xf>
    <xf numFmtId="0" fontId="5" fillId="0" borderId="0"/>
    <xf numFmtId="0" fontId="7" fillId="0" borderId="0">
      <alignment vertical="center"/>
    </xf>
    <xf numFmtId="0" fontId="5" fillId="0" borderId="0"/>
    <xf numFmtId="0" fontId="7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</cellStyleXfs>
  <cellXfs count="71">
    <xf numFmtId="0" fontId="0" fillId="0" borderId="0" xfId="0">
      <alignment vertical="center"/>
    </xf>
    <xf numFmtId="176" fontId="4" fillId="0" borderId="0" xfId="2" applyNumberFormat="1" applyFont="1" applyAlignment="1">
      <alignment horizontal="center" vertical="center"/>
    </xf>
    <xf numFmtId="176" fontId="4" fillId="0" borderId="2" xfId="2" applyNumberFormat="1" applyFont="1" applyBorder="1" applyAlignment="1">
      <alignment horizontal="center" vertical="center" wrapText="1"/>
    </xf>
    <xf numFmtId="0" fontId="10" fillId="0" borderId="0" xfId="2" applyFont="1" applyAlignment="1">
      <alignment horizontal="justify" vertical="center"/>
    </xf>
    <xf numFmtId="0" fontId="4" fillId="0" borderId="1" xfId="2" applyFont="1" applyBorder="1" applyAlignment="1">
      <alignment horizontal="center" vertical="center" wrapText="1"/>
    </xf>
    <xf numFmtId="0" fontId="11" fillId="0" borderId="0" xfId="0" applyFont="1">
      <alignment vertical="center"/>
    </xf>
    <xf numFmtId="0" fontId="11" fillId="0" borderId="0" xfId="2" applyFont="1">
      <alignment vertical="center"/>
    </xf>
    <xf numFmtId="0" fontId="8" fillId="0" borderId="0" xfId="2" applyFont="1" applyAlignment="1">
      <alignment horizontal="justify" vertical="center"/>
    </xf>
    <xf numFmtId="0" fontId="4" fillId="0" borderId="2" xfId="2" applyFont="1" applyBorder="1" applyAlignment="1">
      <alignment horizontal="center" vertical="center" wrapText="1"/>
    </xf>
    <xf numFmtId="0" fontId="4" fillId="0" borderId="1" xfId="2" applyFont="1" applyBorder="1" applyAlignment="1">
      <alignment horizontal="justify" vertical="center" wrapText="1"/>
    </xf>
    <xf numFmtId="176" fontId="4" fillId="0" borderId="2" xfId="2" applyNumberFormat="1" applyFont="1" applyBorder="1" applyAlignment="1">
      <alignment horizontal="right" vertical="center" wrapText="1"/>
    </xf>
    <xf numFmtId="0" fontId="4" fillId="0" borderId="2" xfId="2" applyFont="1" applyBorder="1" applyAlignment="1">
      <alignment horizontal="justify" vertical="center" wrapText="1"/>
    </xf>
    <xf numFmtId="176" fontId="11" fillId="0" borderId="6" xfId="2" applyNumberFormat="1" applyFont="1" applyFill="1" applyBorder="1">
      <alignment vertical="center"/>
    </xf>
    <xf numFmtId="0" fontId="4" fillId="0" borderId="6" xfId="2" applyFont="1" applyBorder="1" applyAlignment="1">
      <alignment horizontal="justify" vertical="center" wrapText="1"/>
    </xf>
    <xf numFmtId="176" fontId="4" fillId="0" borderId="2" xfId="4" applyNumberFormat="1" applyFont="1" applyBorder="1" applyAlignment="1">
      <alignment horizontal="center" vertical="center" wrapText="1"/>
    </xf>
    <xf numFmtId="0" fontId="10" fillId="0" borderId="0" xfId="4" applyFont="1" applyAlignment="1">
      <alignment horizontal="justify" vertical="center"/>
    </xf>
    <xf numFmtId="0" fontId="4" fillId="0" borderId="0" xfId="4" applyFont="1" applyAlignment="1">
      <alignment horizontal="right" vertical="center"/>
    </xf>
    <xf numFmtId="0" fontId="4" fillId="0" borderId="4" xfId="4" applyFont="1" applyBorder="1" applyAlignment="1">
      <alignment horizontal="center" vertical="center" wrapText="1"/>
    </xf>
    <xf numFmtId="0" fontId="11" fillId="0" borderId="0" xfId="4" applyFont="1">
      <alignment vertical="center"/>
    </xf>
    <xf numFmtId="176" fontId="4" fillId="0" borderId="4" xfId="4" applyNumberFormat="1" applyFont="1" applyBorder="1" applyAlignment="1">
      <alignment horizontal="center" vertical="center" wrapText="1"/>
    </xf>
    <xf numFmtId="176" fontId="4" fillId="0" borderId="2" xfId="4" applyNumberFormat="1" applyFont="1" applyBorder="1" applyAlignment="1">
      <alignment horizontal="right" vertical="center" wrapText="1"/>
    </xf>
    <xf numFmtId="0" fontId="4" fillId="0" borderId="2" xfId="4" applyFont="1" applyBorder="1" applyAlignment="1">
      <alignment horizontal="center" vertical="center" wrapText="1"/>
    </xf>
    <xf numFmtId="0" fontId="4" fillId="0" borderId="6" xfId="4" applyFont="1" applyBorder="1" applyAlignment="1">
      <alignment horizontal="center" vertical="center" wrapText="1"/>
    </xf>
    <xf numFmtId="0" fontId="4" fillId="0" borderId="1" xfId="4" applyFont="1" applyBorder="1" applyAlignment="1">
      <alignment horizontal="justify" vertical="center" wrapText="1"/>
    </xf>
    <xf numFmtId="0" fontId="4" fillId="0" borderId="2" xfId="4" applyFont="1" applyBorder="1" applyAlignment="1">
      <alignment horizontal="justify" vertical="center" wrapText="1"/>
    </xf>
    <xf numFmtId="0" fontId="4" fillId="0" borderId="6" xfId="4" applyFont="1" applyBorder="1" applyAlignment="1">
      <alignment horizontal="justify" vertical="center" wrapText="1"/>
    </xf>
    <xf numFmtId="0" fontId="11" fillId="0" borderId="6" xfId="4" applyFont="1" applyBorder="1">
      <alignment vertical="center"/>
    </xf>
    <xf numFmtId="0" fontId="11" fillId="0" borderId="2" xfId="4" applyFont="1" applyBorder="1">
      <alignment vertical="center"/>
    </xf>
    <xf numFmtId="0" fontId="4" fillId="0" borderId="1" xfId="4" applyFont="1" applyBorder="1" applyAlignment="1">
      <alignment horizontal="center" vertical="center" wrapText="1"/>
    </xf>
    <xf numFmtId="176" fontId="4" fillId="0" borderId="2" xfId="4" applyNumberFormat="1" applyFont="1" applyBorder="1" applyAlignment="1">
      <alignment horizontal="right" vertical="center" wrapText="1"/>
    </xf>
    <xf numFmtId="176" fontId="4" fillId="0" borderId="2" xfId="4" applyNumberFormat="1" applyFont="1" applyBorder="1" applyAlignment="1">
      <alignment horizontal="right" vertical="center" wrapText="1"/>
    </xf>
    <xf numFmtId="176" fontId="11" fillId="0" borderId="2" xfId="4" applyNumberFormat="1" applyFont="1" applyBorder="1" applyAlignment="1">
      <alignment horizontal="right" vertical="center" wrapText="1"/>
    </xf>
    <xf numFmtId="0" fontId="7" fillId="0" borderId="2" xfId="4" applyFont="1" applyBorder="1">
      <alignment vertical="center"/>
    </xf>
    <xf numFmtId="0" fontId="3" fillId="0" borderId="2" xfId="4" applyFont="1" applyBorder="1" applyAlignment="1">
      <alignment horizontal="justify" vertical="center" wrapText="1"/>
    </xf>
    <xf numFmtId="0" fontId="11" fillId="0" borderId="0" xfId="4" applyFont="1">
      <alignment vertical="center"/>
    </xf>
    <xf numFmtId="176" fontId="4" fillId="0" borderId="2" xfId="4" applyNumberFormat="1" applyFont="1" applyBorder="1" applyAlignment="1">
      <alignment horizontal="right" vertical="center" wrapText="1"/>
    </xf>
    <xf numFmtId="0" fontId="4" fillId="0" borderId="2" xfId="4" applyFont="1" applyBorder="1" applyAlignment="1">
      <alignment horizontal="center" vertical="center" wrapText="1"/>
    </xf>
    <xf numFmtId="0" fontId="4" fillId="0" borderId="2" xfId="4" applyFont="1" applyBorder="1" applyAlignment="1">
      <alignment horizontal="justify" vertical="center" wrapText="1"/>
    </xf>
    <xf numFmtId="0" fontId="11" fillId="0" borderId="6" xfId="4" applyFont="1" applyBorder="1">
      <alignment vertical="center"/>
    </xf>
    <xf numFmtId="0" fontId="13" fillId="0" borderId="2" xfId="4" applyFont="1" applyBorder="1" applyAlignment="1">
      <alignment horizontal="center" vertical="center" wrapText="1"/>
    </xf>
    <xf numFmtId="0" fontId="4" fillId="0" borderId="1" xfId="4" applyFont="1" applyBorder="1" applyAlignment="1">
      <alignment horizontal="center" vertical="center" wrapText="1"/>
    </xf>
    <xf numFmtId="0" fontId="3" fillId="0" borderId="2" xfId="4" applyFont="1" applyBorder="1" applyAlignment="1">
      <alignment horizontal="justify" vertical="center" wrapText="1"/>
    </xf>
    <xf numFmtId="0" fontId="4" fillId="0" borderId="2" xfId="4" applyFont="1" applyBorder="1" applyAlignment="1">
      <alignment horizontal="center" vertical="center" wrapText="1"/>
    </xf>
    <xf numFmtId="0" fontId="4" fillId="0" borderId="1" xfId="4" applyFont="1" applyBorder="1" applyAlignment="1">
      <alignment horizontal="left" vertical="center" wrapText="1"/>
    </xf>
    <xf numFmtId="0" fontId="3" fillId="0" borderId="2" xfId="4" applyFont="1" applyBorder="1" applyAlignment="1">
      <alignment horizontal="left" vertical="center" wrapText="1"/>
    </xf>
    <xf numFmtId="0" fontId="4" fillId="0" borderId="7" xfId="2" applyFont="1" applyBorder="1" applyAlignment="1">
      <alignment horizontal="center" vertical="center" wrapText="1"/>
    </xf>
    <xf numFmtId="0" fontId="4" fillId="0" borderId="3" xfId="2" applyFont="1" applyBorder="1" applyAlignment="1">
      <alignment horizontal="center" vertical="center" wrapText="1"/>
    </xf>
    <xf numFmtId="0" fontId="12" fillId="0" borderId="0" xfId="2" applyFont="1" applyAlignment="1">
      <alignment horizontal="center" vertical="center"/>
    </xf>
    <xf numFmtId="0" fontId="4" fillId="0" borderId="5" xfId="4" applyFont="1" applyBorder="1" applyAlignment="1">
      <alignment horizontal="center" vertical="center" wrapText="1"/>
    </xf>
    <xf numFmtId="0" fontId="4" fillId="0" borderId="1" xfId="4" applyFont="1" applyBorder="1" applyAlignment="1">
      <alignment horizontal="center" vertical="center" wrapText="1"/>
    </xf>
    <xf numFmtId="0" fontId="12" fillId="0" borderId="0" xfId="4" applyFont="1" applyAlignment="1">
      <alignment horizontal="center" vertical="center"/>
    </xf>
    <xf numFmtId="0" fontId="4" fillId="0" borderId="7" xfId="4" applyFont="1" applyBorder="1" applyAlignment="1">
      <alignment horizontal="center" vertical="center" wrapText="1"/>
    </xf>
    <xf numFmtId="0" fontId="4" fillId="0" borderId="3" xfId="4" applyFont="1" applyBorder="1" applyAlignment="1">
      <alignment horizontal="center" vertical="center" wrapText="1"/>
    </xf>
    <xf numFmtId="0" fontId="4" fillId="0" borderId="7" xfId="4" applyFont="1" applyBorder="1" applyAlignment="1">
      <alignment horizontal="left" vertical="center" wrapText="1"/>
    </xf>
    <xf numFmtId="0" fontId="4" fillId="0" borderId="9" xfId="4" applyFont="1" applyBorder="1" applyAlignment="1">
      <alignment horizontal="left" vertical="center" wrapText="1"/>
    </xf>
    <xf numFmtId="0" fontId="4" fillId="0" borderId="3" xfId="4" applyFont="1" applyBorder="1" applyAlignment="1">
      <alignment horizontal="left" vertical="center" wrapText="1"/>
    </xf>
    <xf numFmtId="0" fontId="4" fillId="0" borderId="10" xfId="4" applyFont="1" applyBorder="1" applyAlignment="1">
      <alignment horizontal="left" vertical="center" wrapText="1"/>
    </xf>
    <xf numFmtId="0" fontId="4" fillId="0" borderId="11" xfId="4" applyFont="1" applyBorder="1" applyAlignment="1">
      <alignment horizontal="left" vertical="center" wrapText="1"/>
    </xf>
    <xf numFmtId="0" fontId="4" fillId="0" borderId="4" xfId="4" applyFont="1" applyBorder="1" applyAlignment="1">
      <alignment horizontal="left" vertical="center" wrapText="1"/>
    </xf>
    <xf numFmtId="0" fontId="4" fillId="0" borderId="12" xfId="4" applyFont="1" applyBorder="1" applyAlignment="1">
      <alignment horizontal="left" vertical="center" wrapText="1"/>
    </xf>
    <xf numFmtId="0" fontId="4" fillId="0" borderId="8" xfId="4" applyFont="1" applyBorder="1" applyAlignment="1">
      <alignment horizontal="left" vertical="center" wrapText="1"/>
    </xf>
    <xf numFmtId="0" fontId="4" fillId="0" borderId="2" xfId="4" applyFont="1" applyBorder="1" applyAlignment="1">
      <alignment horizontal="left" vertical="center" wrapText="1"/>
    </xf>
    <xf numFmtId="0" fontId="4" fillId="0" borderId="9" xfId="4" applyFont="1" applyBorder="1" applyAlignment="1">
      <alignment horizontal="center" vertical="center" wrapText="1"/>
    </xf>
    <xf numFmtId="0" fontId="4" fillId="0" borderId="10" xfId="4" applyFont="1" applyBorder="1" applyAlignment="1">
      <alignment horizontal="center" vertical="center" wrapText="1"/>
    </xf>
    <xf numFmtId="0" fontId="4" fillId="0" borderId="11" xfId="4" applyFont="1" applyBorder="1" applyAlignment="1">
      <alignment horizontal="center" vertical="center" wrapText="1"/>
    </xf>
    <xf numFmtId="0" fontId="4" fillId="0" borderId="4" xfId="4" applyFont="1" applyBorder="1" applyAlignment="1">
      <alignment horizontal="center" vertical="center" wrapText="1"/>
    </xf>
    <xf numFmtId="0" fontId="4" fillId="0" borderId="12" xfId="4" applyFont="1" applyBorder="1" applyAlignment="1">
      <alignment horizontal="center" vertical="center" wrapText="1"/>
    </xf>
    <xf numFmtId="0" fontId="4" fillId="0" borderId="8" xfId="4" applyFont="1" applyBorder="1" applyAlignment="1">
      <alignment horizontal="center" vertical="center" wrapText="1"/>
    </xf>
    <xf numFmtId="0" fontId="4" fillId="0" borderId="2" xfId="4" applyFont="1" applyBorder="1" applyAlignment="1">
      <alignment horizontal="center" vertical="center" wrapText="1"/>
    </xf>
    <xf numFmtId="0" fontId="10" fillId="0" borderId="0" xfId="4" applyFont="1" applyAlignment="1">
      <alignment horizontal="center" vertical="center"/>
    </xf>
    <xf numFmtId="0" fontId="4" fillId="0" borderId="8" xfId="4" applyFont="1" applyBorder="1" applyAlignment="1">
      <alignment horizontal="center" vertical="center"/>
    </xf>
  </cellXfs>
  <cellStyles count="15">
    <cellStyle name="常规" xfId="0" builtinId="0"/>
    <cellStyle name="常规 2" xfId="1"/>
    <cellStyle name="常规 2 2" xfId="3"/>
    <cellStyle name="常规 2 3" xfId="6"/>
    <cellStyle name="常规 2 4" xfId="8"/>
    <cellStyle name="常规 2 5" xfId="10"/>
    <cellStyle name="常规 2 6" xfId="11"/>
    <cellStyle name="常规 2 7" xfId="12"/>
    <cellStyle name="常规 2 8" xfId="13"/>
    <cellStyle name="常规 2 9" xfId="14"/>
    <cellStyle name="常规 3 2" xfId="2"/>
    <cellStyle name="常规 3 3" xfId="5"/>
    <cellStyle name="常规 3 4" xfId="7"/>
    <cellStyle name="常规 3 5" xfId="9"/>
    <cellStyle name="常规 4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D36"/>
  <sheetViews>
    <sheetView tabSelected="1" workbookViewId="0">
      <selection activeCell="D13" sqref="D13"/>
    </sheetView>
  </sheetViews>
  <sheetFormatPr defaultRowHeight="15.75"/>
  <cols>
    <col min="1" max="1" width="24.75" style="5" customWidth="1"/>
    <col min="2" max="2" width="12.5" style="5" customWidth="1"/>
    <col min="3" max="3" width="30.625" style="5" customWidth="1"/>
    <col min="4" max="4" width="11.75" style="5" customWidth="1"/>
    <col min="5" max="16384" width="9" style="5"/>
  </cols>
  <sheetData>
    <row r="1" spans="1:4" ht="18.75" customHeight="1">
      <c r="A1" s="3" t="s">
        <v>0</v>
      </c>
      <c r="B1" s="6"/>
      <c r="C1" s="6"/>
      <c r="D1" s="6"/>
    </row>
    <row r="2" spans="1:4" ht="9.75" customHeight="1">
      <c r="A2" s="7"/>
      <c r="B2" s="6"/>
      <c r="C2" s="6"/>
      <c r="D2" s="6"/>
    </row>
    <row r="3" spans="1:4" ht="27" customHeight="1">
      <c r="A3" s="47" t="s">
        <v>101</v>
      </c>
      <c r="B3" s="47"/>
      <c r="C3" s="47"/>
      <c r="D3" s="47"/>
    </row>
    <row r="4" spans="1:4" ht="12.75" customHeight="1">
      <c r="A4" s="7"/>
      <c r="B4" s="6"/>
      <c r="C4" s="6"/>
      <c r="D4" s="6"/>
    </row>
    <row r="5" spans="1:4" ht="12.75" customHeight="1" thickBot="1">
      <c r="A5" s="6"/>
      <c r="B5" s="6"/>
      <c r="C5" s="6"/>
      <c r="D5" s="1" t="s">
        <v>1</v>
      </c>
    </row>
    <row r="6" spans="1:4" ht="21" customHeight="1" thickBot="1">
      <c r="A6" s="45" t="s">
        <v>2</v>
      </c>
      <c r="B6" s="46"/>
      <c r="C6" s="45" t="s">
        <v>3</v>
      </c>
      <c r="D6" s="46"/>
    </row>
    <row r="7" spans="1:4" ht="21" customHeight="1" thickBot="1">
      <c r="A7" s="4" t="s">
        <v>4</v>
      </c>
      <c r="B7" s="2" t="s">
        <v>5</v>
      </c>
      <c r="C7" s="8" t="s">
        <v>4</v>
      </c>
      <c r="D7" s="2" t="s">
        <v>5</v>
      </c>
    </row>
    <row r="8" spans="1:4" ht="21" customHeight="1" thickBot="1">
      <c r="A8" s="9" t="s">
        <v>6</v>
      </c>
      <c r="B8" s="10">
        <v>12398.41</v>
      </c>
      <c r="C8" s="11" t="s">
        <v>7</v>
      </c>
      <c r="D8" s="10"/>
    </row>
    <row r="9" spans="1:4" ht="21" customHeight="1" thickBot="1">
      <c r="A9" s="9" t="s">
        <v>8</v>
      </c>
      <c r="B9" s="10"/>
      <c r="C9" s="11" t="s">
        <v>9</v>
      </c>
      <c r="D9" s="10"/>
    </row>
    <row r="10" spans="1:4" ht="21" customHeight="1" thickBot="1">
      <c r="A10" s="9" t="s">
        <v>10</v>
      </c>
      <c r="B10" s="10"/>
      <c r="C10" s="11" t="s">
        <v>11</v>
      </c>
      <c r="D10" s="10"/>
    </row>
    <row r="11" spans="1:4" ht="21" customHeight="1" thickBot="1">
      <c r="A11" s="9" t="s">
        <v>12</v>
      </c>
      <c r="B11" s="10">
        <v>8815.74</v>
      </c>
      <c r="C11" s="11" t="s">
        <v>13</v>
      </c>
      <c r="D11" s="10"/>
    </row>
    <row r="12" spans="1:4" ht="21" customHeight="1" thickBot="1">
      <c r="A12" s="9" t="s">
        <v>14</v>
      </c>
      <c r="B12" s="10"/>
      <c r="C12" s="11" t="s">
        <v>15</v>
      </c>
      <c r="D12" s="10">
        <v>20247.150000000001</v>
      </c>
    </row>
    <row r="13" spans="1:4" ht="21" customHeight="1" thickBot="1">
      <c r="A13" s="9" t="s">
        <v>16</v>
      </c>
      <c r="B13" s="10"/>
      <c r="C13" s="11" t="s">
        <v>17</v>
      </c>
      <c r="D13" s="10">
        <v>2</v>
      </c>
    </row>
    <row r="14" spans="1:4" ht="21" customHeight="1" thickBot="1">
      <c r="A14" s="9" t="s">
        <v>18</v>
      </c>
      <c r="B14" s="10">
        <v>91.02</v>
      </c>
      <c r="C14" s="11" t="s">
        <v>19</v>
      </c>
      <c r="D14" s="10">
        <v>106.53</v>
      </c>
    </row>
    <row r="15" spans="1:4" ht="21" customHeight="1" thickBot="1">
      <c r="A15" s="9"/>
      <c r="B15" s="10"/>
      <c r="C15" s="11" t="s">
        <v>20</v>
      </c>
      <c r="D15" s="10">
        <v>110.13</v>
      </c>
    </row>
    <row r="16" spans="1:4" ht="21" customHeight="1" thickBot="1">
      <c r="A16" s="9"/>
      <c r="B16" s="10"/>
      <c r="C16" s="11" t="s">
        <v>21</v>
      </c>
      <c r="D16" s="10"/>
    </row>
    <row r="17" spans="1:4" ht="21" customHeight="1" thickBot="1">
      <c r="A17" s="9"/>
      <c r="B17" s="10"/>
      <c r="C17" s="11" t="s">
        <v>22</v>
      </c>
      <c r="D17" s="10"/>
    </row>
    <row r="18" spans="1:4" ht="21" customHeight="1" thickBot="1">
      <c r="A18" s="9"/>
      <c r="B18" s="10"/>
      <c r="C18" s="11" t="s">
        <v>23</v>
      </c>
      <c r="D18" s="10"/>
    </row>
    <row r="19" spans="1:4" ht="21" customHeight="1" thickBot="1">
      <c r="A19" s="9"/>
      <c r="B19" s="10"/>
      <c r="C19" s="11" t="s">
        <v>24</v>
      </c>
      <c r="D19" s="10"/>
    </row>
    <row r="20" spans="1:4" ht="21" customHeight="1" thickBot="1">
      <c r="A20" s="9"/>
      <c r="B20" s="10"/>
      <c r="C20" s="11" t="s">
        <v>25</v>
      </c>
      <c r="D20" s="10"/>
    </row>
    <row r="21" spans="1:4" ht="21" customHeight="1" thickBot="1">
      <c r="A21" s="9"/>
      <c r="B21" s="10"/>
      <c r="C21" s="11" t="s">
        <v>26</v>
      </c>
      <c r="D21" s="10">
        <v>37.92</v>
      </c>
    </row>
    <row r="22" spans="1:4" ht="21" customHeight="1" thickBot="1">
      <c r="A22" s="9"/>
      <c r="B22" s="10"/>
      <c r="C22" s="11" t="s">
        <v>27</v>
      </c>
      <c r="D22" s="10"/>
    </row>
    <row r="23" spans="1:4" ht="21" customHeight="1" thickBot="1">
      <c r="A23" s="9"/>
      <c r="B23" s="10"/>
      <c r="C23" s="11" t="s">
        <v>28</v>
      </c>
      <c r="D23" s="10"/>
    </row>
    <row r="24" spans="1:4" ht="21" customHeight="1" thickBot="1">
      <c r="A24" s="9"/>
      <c r="B24" s="10"/>
      <c r="C24" s="11" t="s">
        <v>29</v>
      </c>
      <c r="D24" s="10"/>
    </row>
    <row r="25" spans="1:4" ht="21" customHeight="1" thickBot="1">
      <c r="A25" s="9"/>
      <c r="B25" s="10"/>
      <c r="C25" s="11" t="s">
        <v>30</v>
      </c>
      <c r="D25" s="10"/>
    </row>
    <row r="26" spans="1:4" ht="21" customHeight="1" thickBot="1">
      <c r="A26" s="9"/>
      <c r="B26" s="10"/>
      <c r="C26" s="11" t="s">
        <v>31</v>
      </c>
      <c r="D26" s="10">
        <v>871.85</v>
      </c>
    </row>
    <row r="27" spans="1:4" ht="21" customHeight="1" thickBot="1">
      <c r="A27" s="9"/>
      <c r="B27" s="10"/>
      <c r="C27" s="11" t="s">
        <v>32</v>
      </c>
      <c r="D27" s="12"/>
    </row>
    <row r="28" spans="1:4" ht="21" customHeight="1" thickBot="1">
      <c r="A28" s="9"/>
      <c r="B28" s="10"/>
      <c r="C28" s="11" t="s">
        <v>33</v>
      </c>
      <c r="D28" s="10"/>
    </row>
    <row r="29" spans="1:4" ht="21" customHeight="1" thickBot="1">
      <c r="A29" s="9"/>
      <c r="B29" s="10"/>
      <c r="C29" s="11" t="s">
        <v>34</v>
      </c>
      <c r="D29" s="10"/>
    </row>
    <row r="30" spans="1:4" ht="21" customHeight="1" thickBot="1">
      <c r="A30" s="9"/>
      <c r="B30" s="10"/>
      <c r="C30" s="11" t="s">
        <v>35</v>
      </c>
      <c r="D30" s="10"/>
    </row>
    <row r="31" spans="1:4" ht="21" customHeight="1" thickBot="1">
      <c r="A31" s="9" t="s">
        <v>36</v>
      </c>
      <c r="B31" s="10">
        <f>SUM(B8:B30)</f>
        <v>21305.170000000002</v>
      </c>
      <c r="C31" s="11" t="s">
        <v>37</v>
      </c>
      <c r="D31" s="10">
        <f>SUM(D8:D30)</f>
        <v>21375.579999999998</v>
      </c>
    </row>
    <row r="32" spans="1:4" ht="21" customHeight="1" thickBot="1">
      <c r="A32" s="9" t="s">
        <v>38</v>
      </c>
      <c r="B32" s="10">
        <v>97.07</v>
      </c>
      <c r="C32" s="11" t="s">
        <v>39</v>
      </c>
      <c r="D32" s="10"/>
    </row>
    <row r="33" spans="1:4" ht="21" customHeight="1" thickBot="1">
      <c r="A33" s="9" t="s">
        <v>40</v>
      </c>
      <c r="B33" s="10">
        <v>355.24</v>
      </c>
      <c r="C33" s="11" t="s">
        <v>41</v>
      </c>
      <c r="D33" s="10">
        <v>381.9</v>
      </c>
    </row>
    <row r="34" spans="1:4" ht="21" customHeight="1" thickBot="1">
      <c r="A34" s="9"/>
      <c r="B34" s="10"/>
      <c r="C34" s="11"/>
      <c r="D34" s="10"/>
    </row>
    <row r="35" spans="1:4" ht="21" customHeight="1" thickBot="1">
      <c r="A35" s="9"/>
      <c r="B35" s="10"/>
      <c r="C35" s="11"/>
      <c r="D35" s="10"/>
    </row>
    <row r="36" spans="1:4" ht="21" customHeight="1" thickBot="1">
      <c r="A36" s="13" t="s">
        <v>42</v>
      </c>
      <c r="B36" s="10">
        <f>B31+B32+B33</f>
        <v>21757.480000000003</v>
      </c>
      <c r="C36" s="11" t="s">
        <v>42</v>
      </c>
      <c r="D36" s="10">
        <f>D33+D31</f>
        <v>21757.48</v>
      </c>
    </row>
  </sheetData>
  <mergeCells count="3">
    <mergeCell ref="A6:B6"/>
    <mergeCell ref="C6:D6"/>
    <mergeCell ref="A3:D3"/>
  </mergeCells>
  <phoneticPr fontId="5" type="noConversion"/>
  <pageMargins left="0.53" right="0.5" top="0.65" bottom="0.43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J28"/>
  <sheetViews>
    <sheetView workbookViewId="0">
      <selection activeCell="F26" sqref="F26"/>
    </sheetView>
  </sheetViews>
  <sheetFormatPr defaultRowHeight="15.75"/>
  <cols>
    <col min="1" max="1" width="9" style="5"/>
    <col min="2" max="2" width="24.75" style="5" customWidth="1"/>
    <col min="3" max="3" width="11" style="5" customWidth="1"/>
    <col min="4" max="4" width="9.75" style="5" customWidth="1"/>
    <col min="5" max="5" width="8.875" style="5" customWidth="1"/>
    <col min="6" max="6" width="10.25" style="5" customWidth="1"/>
    <col min="7" max="7" width="11.125" style="5" customWidth="1"/>
    <col min="8" max="8" width="10.375" style="5" customWidth="1"/>
    <col min="9" max="9" width="10.75" style="5" customWidth="1"/>
    <col min="10" max="10" width="8.125" style="5" customWidth="1"/>
    <col min="11" max="16384" width="9" style="5"/>
  </cols>
  <sheetData>
    <row r="1" spans="1:10" ht="21">
      <c r="A1" s="15" t="s">
        <v>43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ht="27.75">
      <c r="A2" s="50" t="s">
        <v>102</v>
      </c>
      <c r="B2" s="50"/>
      <c r="C2" s="50"/>
      <c r="D2" s="50"/>
      <c r="E2" s="50"/>
      <c r="F2" s="50"/>
      <c r="G2" s="50"/>
      <c r="H2" s="50"/>
      <c r="I2" s="50"/>
      <c r="J2" s="18"/>
    </row>
    <row r="3" spans="1:10" ht="16.5" thickBot="1">
      <c r="A3" s="18"/>
      <c r="B3" s="18"/>
      <c r="C3" s="18"/>
      <c r="D3" s="18"/>
      <c r="E3" s="18"/>
      <c r="F3" s="18"/>
      <c r="G3" s="18"/>
      <c r="H3" s="16" t="s">
        <v>1</v>
      </c>
      <c r="I3" s="18"/>
      <c r="J3" s="18"/>
    </row>
    <row r="4" spans="1:10" ht="18" customHeight="1" thickBot="1">
      <c r="A4" s="48" t="s">
        <v>44</v>
      </c>
      <c r="B4" s="48" t="s">
        <v>45</v>
      </c>
      <c r="C4" s="19" t="s">
        <v>46</v>
      </c>
      <c r="D4" s="17" t="s">
        <v>47</v>
      </c>
      <c r="E4" s="17" t="s">
        <v>48</v>
      </c>
      <c r="F4" s="51" t="s">
        <v>49</v>
      </c>
      <c r="G4" s="52"/>
      <c r="H4" s="48" t="s">
        <v>50</v>
      </c>
      <c r="I4" s="17" t="s">
        <v>51</v>
      </c>
      <c r="J4" s="48" t="s">
        <v>52</v>
      </c>
    </row>
    <row r="5" spans="1:10" ht="18" customHeight="1" thickBot="1">
      <c r="A5" s="49"/>
      <c r="B5" s="49"/>
      <c r="C5" s="14" t="s">
        <v>53</v>
      </c>
      <c r="D5" s="21" t="s">
        <v>54</v>
      </c>
      <c r="E5" s="21" t="s">
        <v>54</v>
      </c>
      <c r="F5" s="22" t="s">
        <v>55</v>
      </c>
      <c r="G5" s="21" t="s">
        <v>56</v>
      </c>
      <c r="H5" s="49"/>
      <c r="I5" s="21" t="s">
        <v>57</v>
      </c>
      <c r="J5" s="49"/>
    </row>
    <row r="6" spans="1:10" ht="18" customHeight="1" thickBot="1">
      <c r="A6" s="43">
        <v>201</v>
      </c>
      <c r="B6" s="44" t="s">
        <v>105</v>
      </c>
      <c r="C6" s="35">
        <f>D6</f>
        <v>18</v>
      </c>
      <c r="D6" s="35">
        <f>D7</f>
        <v>18</v>
      </c>
      <c r="E6" s="14"/>
      <c r="F6" s="14"/>
      <c r="G6" s="14"/>
      <c r="H6" s="14"/>
      <c r="I6" s="14"/>
      <c r="J6" s="14"/>
    </row>
    <row r="7" spans="1:10" ht="18" customHeight="1" thickBot="1">
      <c r="A7" s="43">
        <v>20138</v>
      </c>
      <c r="B7" s="44" t="s">
        <v>106</v>
      </c>
      <c r="C7" s="35">
        <f t="shared" ref="C7:C8" si="0">D7</f>
        <v>18</v>
      </c>
      <c r="D7" s="35">
        <f>D8</f>
        <v>18</v>
      </c>
      <c r="E7" s="14"/>
      <c r="F7" s="14"/>
      <c r="G7" s="14"/>
      <c r="H7" s="14"/>
      <c r="I7" s="14"/>
      <c r="J7" s="14"/>
    </row>
    <row r="8" spans="1:10" ht="18" customHeight="1" thickBot="1">
      <c r="A8" s="43">
        <v>2013811</v>
      </c>
      <c r="B8" s="44" t="s">
        <v>107</v>
      </c>
      <c r="C8" s="35">
        <f t="shared" si="0"/>
        <v>18</v>
      </c>
      <c r="D8" s="35">
        <v>18</v>
      </c>
      <c r="E8" s="14"/>
      <c r="F8" s="14"/>
      <c r="G8" s="14"/>
      <c r="H8" s="14"/>
      <c r="I8" s="14"/>
      <c r="J8" s="14"/>
    </row>
    <row r="9" spans="1:10" ht="18" customHeight="1" thickBot="1">
      <c r="A9" s="23">
        <v>205</v>
      </c>
      <c r="B9" s="24" t="s">
        <v>58</v>
      </c>
      <c r="C9" s="20">
        <f>C10+C13</f>
        <v>20278.57</v>
      </c>
      <c r="D9" s="20">
        <f>D10+D13</f>
        <v>11743.66</v>
      </c>
      <c r="E9" s="30"/>
      <c r="F9" s="30">
        <f t="shared" ref="F9:G9" si="1">F10+F13</f>
        <v>8443.8900000000012</v>
      </c>
      <c r="G9" s="30">
        <f t="shared" si="1"/>
        <v>8443.8900000000012</v>
      </c>
      <c r="H9" s="20"/>
      <c r="I9" s="20"/>
      <c r="J9" s="20">
        <f>J10</f>
        <v>91.02</v>
      </c>
    </row>
    <row r="10" spans="1:10" ht="18" customHeight="1" thickBot="1">
      <c r="A10" s="23">
        <v>20503</v>
      </c>
      <c r="B10" s="24" t="s">
        <v>59</v>
      </c>
      <c r="C10" s="20">
        <f>C11+C12</f>
        <v>20254.97</v>
      </c>
      <c r="D10" s="20">
        <f>D11+D12</f>
        <v>11743.66</v>
      </c>
      <c r="E10" s="30"/>
      <c r="F10" s="30">
        <f t="shared" ref="F10:G10" si="2">F11+F12</f>
        <v>8420.2900000000009</v>
      </c>
      <c r="G10" s="30">
        <f t="shared" si="2"/>
        <v>8420.2900000000009</v>
      </c>
      <c r="H10" s="20"/>
      <c r="I10" s="20"/>
      <c r="J10" s="20">
        <f>J12</f>
        <v>91.02</v>
      </c>
    </row>
    <row r="11" spans="1:10" ht="18" customHeight="1" thickBot="1">
      <c r="A11" s="25">
        <v>2050302</v>
      </c>
      <c r="B11" s="24" t="s">
        <v>60</v>
      </c>
      <c r="C11" s="20">
        <f>SUM(D11:F11)</f>
        <v>85</v>
      </c>
      <c r="D11" s="20">
        <v>85</v>
      </c>
      <c r="E11" s="20"/>
      <c r="F11" s="20"/>
      <c r="G11" s="20"/>
      <c r="H11" s="20"/>
      <c r="I11" s="20"/>
      <c r="J11" s="20"/>
    </row>
    <row r="12" spans="1:10" ht="18" customHeight="1" thickBot="1">
      <c r="A12" s="23">
        <v>2050305</v>
      </c>
      <c r="B12" s="26" t="s">
        <v>61</v>
      </c>
      <c r="C12" s="30">
        <f>D12+F12+J12</f>
        <v>20169.97</v>
      </c>
      <c r="D12" s="20">
        <v>11658.66</v>
      </c>
      <c r="E12" s="20"/>
      <c r="F12" s="20">
        <v>8420.2900000000009</v>
      </c>
      <c r="G12" s="20">
        <v>8420.2900000000009</v>
      </c>
      <c r="H12" s="20"/>
      <c r="I12" s="20"/>
      <c r="J12" s="20">
        <v>91.02</v>
      </c>
    </row>
    <row r="13" spans="1:10" ht="18" customHeight="1" thickBot="1">
      <c r="A13" s="23">
        <v>20508</v>
      </c>
      <c r="B13" s="27" t="s">
        <v>62</v>
      </c>
      <c r="C13" s="30">
        <f t="shared" ref="C13:C27" si="3">SUM(D13:F13)</f>
        <v>23.6</v>
      </c>
      <c r="D13" s="20">
        <f>D14</f>
        <v>0</v>
      </c>
      <c r="E13" s="30"/>
      <c r="F13" s="30">
        <f t="shared" ref="F13:G13" si="4">F14</f>
        <v>23.6</v>
      </c>
      <c r="G13" s="30">
        <f t="shared" si="4"/>
        <v>23.6</v>
      </c>
      <c r="H13" s="20"/>
      <c r="I13" s="20"/>
      <c r="J13" s="20"/>
    </row>
    <row r="14" spans="1:10" ht="18" customHeight="1" thickBot="1">
      <c r="A14" s="23">
        <v>2050803</v>
      </c>
      <c r="B14" s="27" t="s">
        <v>63</v>
      </c>
      <c r="C14" s="30">
        <f t="shared" si="3"/>
        <v>23.6</v>
      </c>
      <c r="D14" s="20"/>
      <c r="E14" s="20"/>
      <c r="F14" s="20">
        <v>23.6</v>
      </c>
      <c r="G14" s="20">
        <v>23.6</v>
      </c>
      <c r="H14" s="20"/>
      <c r="I14" s="20"/>
      <c r="J14" s="20"/>
    </row>
    <row r="15" spans="1:10" ht="18" customHeight="1" thickBot="1">
      <c r="A15" s="23">
        <v>206</v>
      </c>
      <c r="B15" s="32" t="s">
        <v>97</v>
      </c>
      <c r="C15" s="30">
        <f t="shared" si="3"/>
        <v>1.95</v>
      </c>
      <c r="D15" s="30">
        <f>D16</f>
        <v>1.95</v>
      </c>
      <c r="E15" s="30"/>
      <c r="F15" s="30"/>
      <c r="G15" s="30"/>
      <c r="H15" s="30"/>
      <c r="I15" s="30"/>
      <c r="J15" s="30"/>
    </row>
    <row r="16" spans="1:10" ht="18" customHeight="1" thickBot="1">
      <c r="A16" s="23">
        <v>20606</v>
      </c>
      <c r="B16" s="32" t="s">
        <v>98</v>
      </c>
      <c r="C16" s="30">
        <f t="shared" si="3"/>
        <v>1.95</v>
      </c>
      <c r="D16" s="30">
        <f>D17</f>
        <v>1.95</v>
      </c>
      <c r="E16" s="30"/>
      <c r="F16" s="30"/>
      <c r="G16" s="30"/>
      <c r="H16" s="30"/>
      <c r="I16" s="30"/>
      <c r="J16" s="30"/>
    </row>
    <row r="17" spans="1:10" ht="18" customHeight="1" thickBot="1">
      <c r="A17" s="23">
        <v>2060699</v>
      </c>
      <c r="B17" s="27" t="s">
        <v>99</v>
      </c>
      <c r="C17" s="30">
        <f t="shared" si="3"/>
        <v>1.95</v>
      </c>
      <c r="D17" s="30">
        <v>1.95</v>
      </c>
      <c r="E17" s="30"/>
      <c r="F17" s="30"/>
      <c r="G17" s="30"/>
      <c r="H17" s="30"/>
      <c r="I17" s="30"/>
      <c r="J17" s="30"/>
    </row>
    <row r="18" spans="1:10" ht="18" customHeight="1" thickBot="1">
      <c r="A18" s="23">
        <v>207</v>
      </c>
      <c r="B18" s="32" t="s">
        <v>108</v>
      </c>
      <c r="C18" s="30">
        <f t="shared" si="3"/>
        <v>120</v>
      </c>
      <c r="D18" s="20">
        <f>D19</f>
        <v>120</v>
      </c>
      <c r="E18" s="20"/>
      <c r="F18" s="20"/>
      <c r="G18" s="20"/>
      <c r="H18" s="20"/>
      <c r="I18" s="20"/>
      <c r="J18" s="20"/>
    </row>
    <row r="19" spans="1:10" ht="18" customHeight="1" thickBot="1">
      <c r="A19" s="23">
        <v>20701</v>
      </c>
      <c r="B19" s="32" t="s">
        <v>109</v>
      </c>
      <c r="C19" s="30">
        <f t="shared" si="3"/>
        <v>120</v>
      </c>
      <c r="D19" s="20">
        <f>D20</f>
        <v>120</v>
      </c>
      <c r="E19" s="20"/>
      <c r="F19" s="20"/>
      <c r="G19" s="20"/>
      <c r="H19" s="20"/>
      <c r="I19" s="20"/>
      <c r="J19" s="20"/>
    </row>
    <row r="20" spans="1:10" ht="18" customHeight="1" thickBot="1">
      <c r="A20" s="23">
        <v>2070111</v>
      </c>
      <c r="B20" s="27" t="s">
        <v>64</v>
      </c>
      <c r="C20" s="30">
        <f t="shared" si="3"/>
        <v>120</v>
      </c>
      <c r="D20" s="20">
        <v>120</v>
      </c>
      <c r="E20" s="20"/>
      <c r="F20" s="20"/>
      <c r="G20" s="20"/>
      <c r="H20" s="20"/>
      <c r="I20" s="20"/>
      <c r="J20" s="20"/>
    </row>
    <row r="21" spans="1:10" ht="18" customHeight="1" thickBot="1">
      <c r="A21" s="23">
        <v>208</v>
      </c>
      <c r="B21" s="24" t="s">
        <v>65</v>
      </c>
      <c r="C21" s="30">
        <f t="shared" si="3"/>
        <v>14.8</v>
      </c>
      <c r="D21" s="20">
        <f>D22</f>
        <v>14.8</v>
      </c>
      <c r="E21" s="20"/>
      <c r="F21" s="20"/>
      <c r="G21" s="20"/>
      <c r="H21" s="20"/>
      <c r="I21" s="20"/>
      <c r="J21" s="20"/>
    </row>
    <row r="22" spans="1:10" ht="18" customHeight="1" thickBot="1">
      <c r="A22" s="23">
        <v>20807</v>
      </c>
      <c r="B22" s="24" t="s">
        <v>66</v>
      </c>
      <c r="C22" s="30">
        <f t="shared" si="3"/>
        <v>14.8</v>
      </c>
      <c r="D22" s="20">
        <f>D23</f>
        <v>14.8</v>
      </c>
      <c r="E22" s="20"/>
      <c r="F22" s="20"/>
      <c r="G22" s="20"/>
      <c r="H22" s="20"/>
      <c r="I22" s="20"/>
      <c r="J22" s="20"/>
    </row>
    <row r="23" spans="1:10" ht="18" customHeight="1" thickBot="1">
      <c r="A23" s="23">
        <v>2080701</v>
      </c>
      <c r="B23" s="33" t="s">
        <v>96</v>
      </c>
      <c r="C23" s="30">
        <f t="shared" si="3"/>
        <v>14.8</v>
      </c>
      <c r="D23" s="30">
        <v>14.8</v>
      </c>
      <c r="E23" s="30"/>
      <c r="F23" s="30"/>
      <c r="G23" s="30"/>
      <c r="H23" s="30"/>
      <c r="I23" s="30"/>
      <c r="J23" s="30"/>
    </row>
    <row r="24" spans="1:10" ht="18" customHeight="1" thickBot="1">
      <c r="A24" s="23">
        <v>221</v>
      </c>
      <c r="B24" s="24" t="s">
        <v>70</v>
      </c>
      <c r="C24" s="30">
        <f t="shared" si="3"/>
        <v>871.85</v>
      </c>
      <c r="D24" s="20">
        <f>D25</f>
        <v>500</v>
      </c>
      <c r="E24" s="20"/>
      <c r="F24" s="20">
        <f>F25</f>
        <v>371.85</v>
      </c>
      <c r="G24" s="20">
        <f>G25</f>
        <v>371.85</v>
      </c>
      <c r="H24" s="20"/>
      <c r="I24" s="20"/>
      <c r="J24" s="20"/>
    </row>
    <row r="25" spans="1:10" ht="18" customHeight="1" thickBot="1">
      <c r="A25" s="23">
        <v>22102</v>
      </c>
      <c r="B25" s="24" t="s">
        <v>71</v>
      </c>
      <c r="C25" s="30">
        <f t="shared" si="3"/>
        <v>871.85</v>
      </c>
      <c r="D25" s="20">
        <f>D26+D27</f>
        <v>500</v>
      </c>
      <c r="E25" s="20"/>
      <c r="F25" s="20">
        <f>F26+F27</f>
        <v>371.85</v>
      </c>
      <c r="G25" s="20">
        <f>G26+G27</f>
        <v>371.85</v>
      </c>
      <c r="H25" s="20"/>
      <c r="I25" s="20"/>
      <c r="J25" s="20"/>
    </row>
    <row r="26" spans="1:10" ht="18" customHeight="1" thickBot="1">
      <c r="A26" s="23">
        <v>2210201</v>
      </c>
      <c r="B26" s="24" t="s">
        <v>72</v>
      </c>
      <c r="C26" s="30">
        <f t="shared" si="3"/>
        <v>642.43000000000006</v>
      </c>
      <c r="D26" s="20">
        <v>300</v>
      </c>
      <c r="E26" s="20"/>
      <c r="F26" s="20">
        <v>342.43</v>
      </c>
      <c r="G26" s="20">
        <v>342.43</v>
      </c>
      <c r="H26" s="20"/>
      <c r="I26" s="20"/>
      <c r="J26" s="20"/>
    </row>
    <row r="27" spans="1:10" ht="18" customHeight="1" thickBot="1">
      <c r="A27" s="23">
        <v>2210203</v>
      </c>
      <c r="B27" s="24" t="s">
        <v>73</v>
      </c>
      <c r="C27" s="30">
        <f t="shared" si="3"/>
        <v>229.42000000000002</v>
      </c>
      <c r="D27" s="20">
        <v>200</v>
      </c>
      <c r="E27" s="20"/>
      <c r="F27" s="20">
        <v>29.42</v>
      </c>
      <c r="G27" s="20">
        <v>29.42</v>
      </c>
      <c r="H27" s="20"/>
      <c r="I27" s="20"/>
      <c r="J27" s="20"/>
    </row>
    <row r="28" spans="1:10" ht="18" customHeight="1" thickBot="1">
      <c r="A28" s="23"/>
      <c r="B28" s="21" t="s">
        <v>42</v>
      </c>
      <c r="C28" s="30">
        <f>C24+C18+C9+C15+C21+C6</f>
        <v>21305.17</v>
      </c>
      <c r="D28" s="30">
        <f>D24+D18+D9+D15+D21+D6</f>
        <v>12398.41</v>
      </c>
      <c r="E28" s="30"/>
      <c r="F28" s="30">
        <f>F24+F18+F9+F15+F21</f>
        <v>8815.7400000000016</v>
      </c>
      <c r="G28" s="30">
        <f>G24+G18+G9+G15+G21</f>
        <v>8815.7400000000016</v>
      </c>
      <c r="H28" s="20"/>
      <c r="I28" s="20"/>
      <c r="J28" s="20">
        <f>J9</f>
        <v>91.02</v>
      </c>
    </row>
  </sheetData>
  <mergeCells count="6">
    <mergeCell ref="J4:J5"/>
    <mergeCell ref="A2:I2"/>
    <mergeCell ref="A4:A5"/>
    <mergeCell ref="B4:B5"/>
    <mergeCell ref="F4:G4"/>
    <mergeCell ref="H4:H5"/>
  </mergeCells>
  <phoneticPr fontId="5" type="noConversion"/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H31"/>
  <sheetViews>
    <sheetView workbookViewId="0">
      <selection activeCell="B11" sqref="B11"/>
    </sheetView>
  </sheetViews>
  <sheetFormatPr defaultRowHeight="15.75"/>
  <cols>
    <col min="1" max="1" width="9" style="5"/>
    <col min="2" max="2" width="30.625" style="5" customWidth="1"/>
    <col min="3" max="3" width="12.25" style="5" customWidth="1"/>
    <col min="4" max="4" width="12.5" style="5" customWidth="1"/>
    <col min="5" max="5" width="11.5" style="5" customWidth="1"/>
    <col min="6" max="8" width="10.5" style="5" customWidth="1"/>
    <col min="9" max="16384" width="9" style="5"/>
  </cols>
  <sheetData>
    <row r="1" spans="1:8" ht="21">
      <c r="A1" s="15" t="s">
        <v>74</v>
      </c>
      <c r="B1" s="18"/>
      <c r="C1" s="18"/>
      <c r="D1" s="18"/>
      <c r="E1" s="18"/>
      <c r="F1" s="18"/>
      <c r="G1" s="18"/>
      <c r="H1" s="18"/>
    </row>
    <row r="2" spans="1:8" ht="27.75">
      <c r="A2" s="50" t="s">
        <v>103</v>
      </c>
      <c r="B2" s="50"/>
      <c r="C2" s="50"/>
      <c r="D2" s="50"/>
      <c r="E2" s="50"/>
      <c r="F2" s="50"/>
      <c r="G2" s="50"/>
      <c r="H2" s="50"/>
    </row>
    <row r="3" spans="1:8" ht="16.5" thickBot="1">
      <c r="A3" s="18"/>
      <c r="B3" s="18"/>
      <c r="C3" s="18"/>
      <c r="D3" s="18"/>
      <c r="E3" s="18"/>
      <c r="F3" s="18"/>
      <c r="G3" s="16" t="s">
        <v>1</v>
      </c>
      <c r="H3" s="18"/>
    </row>
    <row r="4" spans="1:8" ht="19.5" customHeight="1">
      <c r="A4" s="48" t="s">
        <v>75</v>
      </c>
      <c r="B4" s="48" t="s">
        <v>45</v>
      </c>
      <c r="C4" s="48" t="s">
        <v>76</v>
      </c>
      <c r="D4" s="48" t="s">
        <v>77</v>
      </c>
      <c r="E4" s="48" t="s">
        <v>78</v>
      </c>
      <c r="F4" s="17" t="s">
        <v>79</v>
      </c>
      <c r="G4" s="48" t="s">
        <v>80</v>
      </c>
      <c r="H4" s="17" t="s">
        <v>81</v>
      </c>
    </row>
    <row r="5" spans="1:8" ht="19.5" customHeight="1" thickBot="1">
      <c r="A5" s="49"/>
      <c r="B5" s="49"/>
      <c r="C5" s="49"/>
      <c r="D5" s="49"/>
      <c r="E5" s="49"/>
      <c r="F5" s="21" t="s">
        <v>82</v>
      </c>
      <c r="G5" s="49"/>
      <c r="H5" s="21" t="s">
        <v>83</v>
      </c>
    </row>
    <row r="6" spans="1:8" ht="19.5" customHeight="1" thickBot="1">
      <c r="A6" s="23">
        <v>205</v>
      </c>
      <c r="B6" s="24" t="s">
        <v>58</v>
      </c>
      <c r="C6" s="29">
        <f>D6+E6</f>
        <v>20247.150000000001</v>
      </c>
      <c r="D6" s="29">
        <f>D7+D10</f>
        <v>10458.629999999999</v>
      </c>
      <c r="E6" s="30">
        <f>E7+E10</f>
        <v>9788.52</v>
      </c>
      <c r="F6" s="24"/>
      <c r="G6" s="24"/>
      <c r="H6" s="24"/>
    </row>
    <row r="7" spans="1:8" ht="19.5" customHeight="1" thickBot="1">
      <c r="A7" s="23">
        <v>20503</v>
      </c>
      <c r="B7" s="24" t="s">
        <v>59</v>
      </c>
      <c r="C7" s="30">
        <f t="shared" ref="C7:C30" si="0">D7+E7</f>
        <v>20223.55</v>
      </c>
      <c r="D7" s="29">
        <f>D8+D9</f>
        <v>10458.629999999999</v>
      </c>
      <c r="E7" s="30">
        <f>E8+E9</f>
        <v>9764.92</v>
      </c>
      <c r="F7" s="24"/>
      <c r="G7" s="24"/>
      <c r="H7" s="24"/>
    </row>
    <row r="8" spans="1:8" ht="19.5" customHeight="1" thickBot="1">
      <c r="A8" s="25">
        <v>2050302</v>
      </c>
      <c r="B8" s="24" t="s">
        <v>60</v>
      </c>
      <c r="C8" s="30">
        <f t="shared" si="0"/>
        <v>85</v>
      </c>
      <c r="D8" s="29">
        <v>85</v>
      </c>
      <c r="E8" s="29"/>
      <c r="F8" s="24"/>
      <c r="G8" s="24"/>
      <c r="H8" s="24"/>
    </row>
    <row r="9" spans="1:8" ht="19.5" customHeight="1" thickBot="1">
      <c r="A9" s="23">
        <v>2050305</v>
      </c>
      <c r="B9" s="26" t="s">
        <v>61</v>
      </c>
      <c r="C9" s="30">
        <f t="shared" si="0"/>
        <v>20138.55</v>
      </c>
      <c r="D9" s="29">
        <v>10373.629999999999</v>
      </c>
      <c r="E9" s="29">
        <v>9764.92</v>
      </c>
      <c r="F9" s="24"/>
      <c r="G9" s="24"/>
      <c r="H9" s="24"/>
    </row>
    <row r="10" spans="1:8" ht="19.5" customHeight="1" thickBot="1">
      <c r="A10" s="23">
        <v>20508</v>
      </c>
      <c r="B10" s="27" t="s">
        <v>62</v>
      </c>
      <c r="C10" s="30">
        <f t="shared" si="0"/>
        <v>23.6</v>
      </c>
      <c r="D10" s="29"/>
      <c r="E10" s="30">
        <f>E11</f>
        <v>23.6</v>
      </c>
      <c r="F10" s="24"/>
      <c r="G10" s="24"/>
      <c r="H10" s="24"/>
    </row>
    <row r="11" spans="1:8" ht="19.5" customHeight="1" thickBot="1">
      <c r="A11" s="23">
        <v>2050803</v>
      </c>
      <c r="B11" s="27" t="s">
        <v>63</v>
      </c>
      <c r="C11" s="30">
        <f t="shared" si="0"/>
        <v>23.6</v>
      </c>
      <c r="D11" s="29"/>
      <c r="E11" s="29">
        <v>23.6</v>
      </c>
      <c r="F11" s="24"/>
      <c r="G11" s="24"/>
      <c r="H11" s="24"/>
    </row>
    <row r="12" spans="1:8" ht="19.5" customHeight="1" thickBot="1">
      <c r="A12" s="23">
        <v>206</v>
      </c>
      <c r="B12" s="32" t="s">
        <v>97</v>
      </c>
      <c r="C12" s="35">
        <f>E12</f>
        <v>2</v>
      </c>
      <c r="D12" s="35"/>
      <c r="E12" s="35">
        <v>2</v>
      </c>
      <c r="F12" s="37"/>
      <c r="G12" s="37"/>
      <c r="H12" s="37"/>
    </row>
    <row r="13" spans="1:8" ht="19.5" customHeight="1" thickBot="1">
      <c r="A13" s="23">
        <v>20606</v>
      </c>
      <c r="B13" s="32" t="s">
        <v>98</v>
      </c>
      <c r="C13" s="35">
        <f>E13</f>
        <v>2</v>
      </c>
      <c r="D13" s="35"/>
      <c r="E13" s="35">
        <v>2</v>
      </c>
      <c r="F13" s="37"/>
      <c r="G13" s="37"/>
      <c r="H13" s="37"/>
    </row>
    <row r="14" spans="1:8" ht="19.5" customHeight="1" thickBot="1">
      <c r="A14" s="23">
        <v>2060699</v>
      </c>
      <c r="B14" s="27" t="s">
        <v>99</v>
      </c>
      <c r="C14" s="35">
        <f>E14</f>
        <v>2</v>
      </c>
      <c r="D14" s="35"/>
      <c r="E14" s="35">
        <v>2</v>
      </c>
      <c r="F14" s="37"/>
      <c r="G14" s="37"/>
      <c r="H14" s="37"/>
    </row>
    <row r="15" spans="1:8" ht="19.5" customHeight="1" thickBot="1">
      <c r="A15" s="23">
        <v>207</v>
      </c>
      <c r="B15" s="41" t="s">
        <v>110</v>
      </c>
      <c r="C15" s="30">
        <f t="shared" si="0"/>
        <v>106.53</v>
      </c>
      <c r="D15" s="29"/>
      <c r="E15" s="30">
        <f>E16+E18</f>
        <v>106.53</v>
      </c>
      <c r="F15" s="24"/>
      <c r="G15" s="24"/>
      <c r="H15" s="24"/>
    </row>
    <row r="16" spans="1:8" ht="19.5" customHeight="1" thickBot="1">
      <c r="A16" s="23">
        <v>20701</v>
      </c>
      <c r="B16" s="32" t="s">
        <v>109</v>
      </c>
      <c r="C16" s="30">
        <f t="shared" si="0"/>
        <v>92.18</v>
      </c>
      <c r="D16" s="29"/>
      <c r="E16" s="30">
        <f>E17</f>
        <v>92.18</v>
      </c>
      <c r="F16" s="24"/>
      <c r="G16" s="24"/>
      <c r="H16" s="24"/>
    </row>
    <row r="17" spans="1:8" ht="19.5" customHeight="1" thickBot="1">
      <c r="A17" s="23">
        <v>2070111</v>
      </c>
      <c r="B17" s="27" t="s">
        <v>64</v>
      </c>
      <c r="C17" s="30">
        <f t="shared" si="0"/>
        <v>92.18</v>
      </c>
      <c r="D17" s="29"/>
      <c r="E17" s="30">
        <v>92.18</v>
      </c>
      <c r="F17" s="24"/>
      <c r="G17" s="24"/>
      <c r="H17" s="24"/>
    </row>
    <row r="18" spans="1:8" ht="19.5" customHeight="1" thickBot="1">
      <c r="A18" s="23">
        <v>20799</v>
      </c>
      <c r="B18" s="24" t="s">
        <v>84</v>
      </c>
      <c r="C18" s="35">
        <f>D18+E18</f>
        <v>14.35</v>
      </c>
      <c r="D18" s="35"/>
      <c r="E18" s="35">
        <f>E19</f>
        <v>14.35</v>
      </c>
      <c r="F18" s="37"/>
      <c r="G18" s="37"/>
      <c r="H18" s="37"/>
    </row>
    <row r="19" spans="1:8" ht="19.5" customHeight="1" thickBot="1">
      <c r="A19" s="23">
        <v>2079999</v>
      </c>
      <c r="B19" s="24" t="s">
        <v>85</v>
      </c>
      <c r="C19" s="35">
        <f>D19+E19</f>
        <v>14.35</v>
      </c>
      <c r="D19" s="35"/>
      <c r="E19" s="35">
        <v>14.35</v>
      </c>
      <c r="F19" s="37"/>
      <c r="G19" s="37"/>
      <c r="H19" s="37"/>
    </row>
    <row r="20" spans="1:8" ht="19.5" customHeight="1" thickBot="1">
      <c r="A20" s="23">
        <v>208</v>
      </c>
      <c r="B20" s="24" t="s">
        <v>65</v>
      </c>
      <c r="C20" s="30">
        <f t="shared" si="0"/>
        <v>110.13000000000001</v>
      </c>
      <c r="D20" s="31"/>
      <c r="E20" s="31">
        <f>E21</f>
        <v>110.13000000000001</v>
      </c>
      <c r="F20" s="24"/>
      <c r="G20" s="24"/>
      <c r="H20" s="24"/>
    </row>
    <row r="21" spans="1:8" ht="19.5" customHeight="1" thickBot="1">
      <c r="A21" s="23">
        <v>20807</v>
      </c>
      <c r="B21" s="24" t="s">
        <v>66</v>
      </c>
      <c r="C21" s="30">
        <f t="shared" si="0"/>
        <v>110.13000000000001</v>
      </c>
      <c r="D21" s="29"/>
      <c r="E21" s="30">
        <f>E22+E23</f>
        <v>110.13000000000001</v>
      </c>
      <c r="F21" s="24"/>
      <c r="G21" s="24"/>
      <c r="H21" s="24"/>
    </row>
    <row r="22" spans="1:8" ht="19.5" customHeight="1" thickBot="1">
      <c r="A22" s="23">
        <v>2080701</v>
      </c>
      <c r="B22" s="33" t="s">
        <v>96</v>
      </c>
      <c r="C22" s="30">
        <f t="shared" si="0"/>
        <v>27.98</v>
      </c>
      <c r="D22" s="30"/>
      <c r="E22" s="30">
        <v>27.98</v>
      </c>
      <c r="F22" s="24"/>
      <c r="G22" s="24"/>
      <c r="H22" s="24"/>
    </row>
    <row r="23" spans="1:8" ht="19.5" customHeight="1" thickBot="1">
      <c r="A23" s="23">
        <v>2080799</v>
      </c>
      <c r="B23" s="24" t="s">
        <v>100</v>
      </c>
      <c r="C23" s="30">
        <f t="shared" si="0"/>
        <v>82.15</v>
      </c>
      <c r="D23" s="29"/>
      <c r="E23" s="30">
        <v>82.15</v>
      </c>
      <c r="F23" s="24"/>
      <c r="G23" s="24"/>
      <c r="H23" s="24"/>
    </row>
    <row r="24" spans="1:8" ht="19.5" customHeight="1" thickBot="1">
      <c r="A24" s="23">
        <v>215</v>
      </c>
      <c r="B24" s="24" t="s">
        <v>86</v>
      </c>
      <c r="C24" s="30">
        <f t="shared" si="0"/>
        <v>37.92</v>
      </c>
      <c r="D24" s="29"/>
      <c r="E24" s="29">
        <f>E25</f>
        <v>37.92</v>
      </c>
      <c r="F24" s="24"/>
      <c r="G24" s="24"/>
      <c r="H24" s="24"/>
    </row>
    <row r="25" spans="1:8" ht="19.5" customHeight="1" thickBot="1">
      <c r="A25" s="23">
        <v>21599</v>
      </c>
      <c r="B25" s="24" t="s">
        <v>68</v>
      </c>
      <c r="C25" s="30">
        <f t="shared" si="0"/>
        <v>37.92</v>
      </c>
      <c r="D25" s="29"/>
      <c r="E25" s="30">
        <f>E26</f>
        <v>37.92</v>
      </c>
      <c r="F25" s="24"/>
      <c r="G25" s="24"/>
      <c r="H25" s="24"/>
    </row>
    <row r="26" spans="1:8" ht="19.5" customHeight="1" thickBot="1">
      <c r="A26" s="23">
        <v>2159904</v>
      </c>
      <c r="B26" s="24" t="s">
        <v>69</v>
      </c>
      <c r="C26" s="30">
        <f t="shared" si="0"/>
        <v>37.92</v>
      </c>
      <c r="D26" s="29"/>
      <c r="E26" s="30">
        <v>37.92</v>
      </c>
      <c r="F26" s="24"/>
      <c r="G26" s="24"/>
      <c r="H26" s="24"/>
    </row>
    <row r="27" spans="1:8" ht="19.5" customHeight="1" thickBot="1">
      <c r="A27" s="23">
        <v>221</v>
      </c>
      <c r="B27" s="24" t="s">
        <v>70</v>
      </c>
      <c r="C27" s="30">
        <f t="shared" si="0"/>
        <v>871.84999999999991</v>
      </c>
      <c r="D27" s="29">
        <f>D28</f>
        <v>871.84999999999991</v>
      </c>
      <c r="E27" s="29"/>
      <c r="F27" s="24"/>
      <c r="G27" s="24"/>
      <c r="H27" s="24"/>
    </row>
    <row r="28" spans="1:8" ht="19.5" customHeight="1" thickBot="1">
      <c r="A28" s="23">
        <v>22102</v>
      </c>
      <c r="B28" s="24" t="s">
        <v>71</v>
      </c>
      <c r="C28" s="30">
        <f t="shared" si="0"/>
        <v>871.84999999999991</v>
      </c>
      <c r="D28" s="29">
        <f>D29+D30</f>
        <v>871.84999999999991</v>
      </c>
      <c r="E28" s="29"/>
      <c r="F28" s="26"/>
      <c r="G28" s="26"/>
      <c r="H28" s="26"/>
    </row>
    <row r="29" spans="1:8" ht="19.5" customHeight="1" thickBot="1">
      <c r="A29" s="23">
        <v>2210201</v>
      </c>
      <c r="B29" s="24" t="s">
        <v>72</v>
      </c>
      <c r="C29" s="30">
        <f t="shared" si="0"/>
        <v>642.42999999999995</v>
      </c>
      <c r="D29" s="29">
        <v>642.42999999999995</v>
      </c>
      <c r="E29" s="29"/>
      <c r="F29" s="26"/>
      <c r="G29" s="26"/>
      <c r="H29" s="26"/>
    </row>
    <row r="30" spans="1:8" ht="19.5" customHeight="1" thickBot="1">
      <c r="A30" s="23">
        <v>2210203</v>
      </c>
      <c r="B30" s="24" t="s">
        <v>73</v>
      </c>
      <c r="C30" s="30">
        <f t="shared" si="0"/>
        <v>229.42</v>
      </c>
      <c r="D30" s="29">
        <v>229.42</v>
      </c>
      <c r="E30" s="29"/>
      <c r="F30" s="26"/>
      <c r="G30" s="26"/>
      <c r="H30" s="26"/>
    </row>
    <row r="31" spans="1:8" ht="19.5" customHeight="1" thickBot="1">
      <c r="A31" s="23"/>
      <c r="B31" s="28" t="s">
        <v>42</v>
      </c>
      <c r="C31" s="29">
        <f>C6+C15+C20+C24+C27+C12</f>
        <v>21375.579999999998</v>
      </c>
      <c r="D31" s="30">
        <f t="shared" ref="D31" si="1">D6+D15+D20+D24+D27</f>
        <v>11330.48</v>
      </c>
      <c r="E31" s="30">
        <f>E6+E15+E20+E24+E27+E12</f>
        <v>10045.1</v>
      </c>
      <c r="F31" s="26"/>
      <c r="G31" s="26"/>
      <c r="H31" s="26"/>
    </row>
  </sheetData>
  <mergeCells count="7">
    <mergeCell ref="E4:E5"/>
    <mergeCell ref="G4:G5"/>
    <mergeCell ref="A2:H2"/>
    <mergeCell ref="A4:A5"/>
    <mergeCell ref="B4:B5"/>
    <mergeCell ref="C4:C5"/>
    <mergeCell ref="D4:D5"/>
  </mergeCells>
  <phoneticPr fontId="5" type="noConversion"/>
  <pageMargins left="0.70866141732283472" right="0.70866141732283472" top="0.43" bottom="0.44" header="0.31496062992125984" footer="0.31496062992125984"/>
  <pageSetup paperSize="9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H31"/>
  <sheetViews>
    <sheetView topLeftCell="A16" workbookViewId="0">
      <selection activeCell="D9" sqref="D9"/>
    </sheetView>
  </sheetViews>
  <sheetFormatPr defaultRowHeight="15.75"/>
  <cols>
    <col min="1" max="2" width="3.625" style="5" customWidth="1"/>
    <col min="3" max="3" width="3.125" style="5" customWidth="1"/>
    <col min="4" max="4" width="29.625" style="5" customWidth="1"/>
    <col min="5" max="5" width="12.5" style="5" customWidth="1"/>
    <col min="6" max="6" width="13.875" style="5" customWidth="1"/>
    <col min="7" max="7" width="13.375" style="5" customWidth="1"/>
    <col min="8" max="8" width="13.125" style="5" customWidth="1"/>
    <col min="9" max="16384" width="9" style="5"/>
  </cols>
  <sheetData>
    <row r="1" spans="1:8" ht="20.25">
      <c r="A1" s="69" t="s">
        <v>87</v>
      </c>
      <c r="B1" s="69"/>
      <c r="C1" s="34"/>
      <c r="D1" s="34"/>
      <c r="E1" s="34"/>
      <c r="F1" s="34"/>
      <c r="G1" s="34"/>
      <c r="H1" s="34"/>
    </row>
    <row r="2" spans="1:8" ht="27.75">
      <c r="A2" s="50" t="s">
        <v>104</v>
      </c>
      <c r="B2" s="50"/>
      <c r="C2" s="50"/>
      <c r="D2" s="50"/>
      <c r="E2" s="50"/>
      <c r="F2" s="50"/>
      <c r="G2" s="50"/>
      <c r="H2" s="50"/>
    </row>
    <row r="3" spans="1:8" ht="16.5" thickBot="1">
      <c r="A3" s="34"/>
      <c r="B3" s="34"/>
      <c r="C3" s="34"/>
      <c r="D3" s="34"/>
      <c r="E3" s="34"/>
      <c r="F3" s="34"/>
      <c r="G3" s="70" t="s">
        <v>1</v>
      </c>
      <c r="H3" s="70"/>
    </row>
    <row r="4" spans="1:8" ht="25.5" customHeight="1" thickBot="1">
      <c r="A4" s="51" t="s">
        <v>88</v>
      </c>
      <c r="B4" s="62"/>
      <c r="C4" s="62"/>
      <c r="D4" s="52"/>
      <c r="E4" s="51" t="s">
        <v>89</v>
      </c>
      <c r="F4" s="62"/>
      <c r="G4" s="62"/>
      <c r="H4" s="52"/>
    </row>
    <row r="5" spans="1:8" ht="25.5" customHeight="1" thickBot="1">
      <c r="A5" s="63" t="s">
        <v>75</v>
      </c>
      <c r="B5" s="64"/>
      <c r="C5" s="65"/>
      <c r="D5" s="48" t="s">
        <v>45</v>
      </c>
      <c r="E5" s="48" t="s">
        <v>42</v>
      </c>
      <c r="F5" s="48" t="s">
        <v>77</v>
      </c>
      <c r="G5" s="51" t="s">
        <v>90</v>
      </c>
      <c r="H5" s="52"/>
    </row>
    <row r="6" spans="1:8" ht="28.5" customHeight="1" thickBot="1">
      <c r="A6" s="66"/>
      <c r="B6" s="67"/>
      <c r="C6" s="68"/>
      <c r="D6" s="49"/>
      <c r="E6" s="49"/>
      <c r="F6" s="49"/>
      <c r="G6" s="36" t="s">
        <v>91</v>
      </c>
      <c r="H6" s="39" t="s">
        <v>92</v>
      </c>
    </row>
    <row r="7" spans="1:8" ht="25.5" customHeight="1" thickBot="1">
      <c r="A7" s="40" t="s">
        <v>93</v>
      </c>
      <c r="B7" s="36" t="s">
        <v>94</v>
      </c>
      <c r="C7" s="36" t="s">
        <v>95</v>
      </c>
      <c r="D7" s="36" t="s">
        <v>42</v>
      </c>
      <c r="E7" s="35">
        <f>E31</f>
        <v>12371.75</v>
      </c>
      <c r="F7" s="35">
        <f>F31</f>
        <v>7412.15</v>
      </c>
      <c r="G7" s="35">
        <f>G31</f>
        <v>4959.6000000000004</v>
      </c>
      <c r="H7" s="35"/>
    </row>
    <row r="8" spans="1:8" ht="25.5" customHeight="1" thickBot="1">
      <c r="A8" s="53">
        <v>205</v>
      </c>
      <c r="B8" s="54"/>
      <c r="C8" s="55"/>
      <c r="D8" s="37" t="s">
        <v>58</v>
      </c>
      <c r="E8" s="35">
        <f>E9</f>
        <v>11615.17</v>
      </c>
      <c r="F8" s="35">
        <f>F9</f>
        <v>6912.15</v>
      </c>
      <c r="G8" s="35">
        <f>G9</f>
        <v>4703.0200000000004</v>
      </c>
      <c r="H8" s="35"/>
    </row>
    <row r="9" spans="1:8" ht="25.5" customHeight="1" thickBot="1">
      <c r="A9" s="53">
        <v>20503</v>
      </c>
      <c r="B9" s="54"/>
      <c r="C9" s="55"/>
      <c r="D9" s="37" t="s">
        <v>59</v>
      </c>
      <c r="E9" s="35">
        <f>F9+G9</f>
        <v>11615.17</v>
      </c>
      <c r="F9" s="35">
        <f>F10+F11</f>
        <v>6912.15</v>
      </c>
      <c r="G9" s="35">
        <f>G10+G11</f>
        <v>4703.0200000000004</v>
      </c>
      <c r="H9" s="35"/>
    </row>
    <row r="10" spans="1:8" ht="25.5" customHeight="1" thickBot="1">
      <c r="A10" s="53">
        <v>2050302</v>
      </c>
      <c r="B10" s="54"/>
      <c r="C10" s="55"/>
      <c r="D10" s="37" t="s">
        <v>60</v>
      </c>
      <c r="E10" s="35">
        <f>F10</f>
        <v>85</v>
      </c>
      <c r="F10" s="35">
        <v>85</v>
      </c>
      <c r="G10" s="35"/>
      <c r="H10" s="35"/>
    </row>
    <row r="11" spans="1:8" ht="25.5" customHeight="1" thickBot="1">
      <c r="A11" s="53">
        <v>2050305</v>
      </c>
      <c r="B11" s="54"/>
      <c r="C11" s="55"/>
      <c r="D11" s="38" t="s">
        <v>61</v>
      </c>
      <c r="E11" s="35">
        <f>F11+G11</f>
        <v>11530.17</v>
      </c>
      <c r="F11" s="35">
        <v>6827.15</v>
      </c>
      <c r="G11" s="35">
        <v>4703.0200000000004</v>
      </c>
      <c r="H11" s="35"/>
    </row>
    <row r="12" spans="1:8" ht="25.5" customHeight="1" thickBot="1">
      <c r="A12" s="53">
        <v>206</v>
      </c>
      <c r="B12" s="54"/>
      <c r="C12" s="55"/>
      <c r="D12" s="27" t="s">
        <v>111</v>
      </c>
      <c r="E12" s="35">
        <f>F12+G12</f>
        <v>2</v>
      </c>
      <c r="F12" s="35"/>
      <c r="G12" s="35">
        <f>G13</f>
        <v>2</v>
      </c>
      <c r="H12" s="35"/>
    </row>
    <row r="13" spans="1:8" ht="25.5" customHeight="1" thickBot="1">
      <c r="A13" s="53">
        <v>20606</v>
      </c>
      <c r="B13" s="54"/>
      <c r="C13" s="55"/>
      <c r="D13" s="27" t="s">
        <v>112</v>
      </c>
      <c r="E13" s="35">
        <f t="shared" ref="E13:E30" si="0">F13+G13</f>
        <v>2</v>
      </c>
      <c r="F13" s="35"/>
      <c r="G13" s="35">
        <f>G14</f>
        <v>2</v>
      </c>
      <c r="H13" s="35"/>
    </row>
    <row r="14" spans="1:8" ht="25.5" customHeight="1" thickBot="1">
      <c r="A14" s="53">
        <v>2060699</v>
      </c>
      <c r="B14" s="54"/>
      <c r="C14" s="55"/>
      <c r="D14" s="27" t="s">
        <v>99</v>
      </c>
      <c r="E14" s="35">
        <f t="shared" si="0"/>
        <v>2</v>
      </c>
      <c r="F14" s="35"/>
      <c r="G14" s="35">
        <v>2</v>
      </c>
      <c r="H14" s="35"/>
    </row>
    <row r="15" spans="1:8" ht="25.5" customHeight="1" thickBot="1">
      <c r="A15" s="53">
        <v>207</v>
      </c>
      <c r="B15" s="54"/>
      <c r="C15" s="55"/>
      <c r="D15" s="37" t="s">
        <v>113</v>
      </c>
      <c r="E15" s="35">
        <f t="shared" si="0"/>
        <v>106.53</v>
      </c>
      <c r="F15" s="35"/>
      <c r="G15" s="35">
        <f>G16+G18</f>
        <v>106.53</v>
      </c>
      <c r="H15" s="35"/>
    </row>
    <row r="16" spans="1:8" ht="25.5" customHeight="1" thickBot="1">
      <c r="A16" s="53">
        <v>20701</v>
      </c>
      <c r="B16" s="54"/>
      <c r="C16" s="55"/>
      <c r="D16" s="27" t="s">
        <v>114</v>
      </c>
      <c r="E16" s="35">
        <f t="shared" si="0"/>
        <v>92.18</v>
      </c>
      <c r="F16" s="35"/>
      <c r="G16" s="35">
        <f>G17</f>
        <v>92.18</v>
      </c>
      <c r="H16" s="35"/>
    </row>
    <row r="17" spans="1:8" ht="25.5" customHeight="1" thickBot="1">
      <c r="A17" s="53">
        <v>2070111</v>
      </c>
      <c r="B17" s="54"/>
      <c r="C17" s="55"/>
      <c r="D17" s="27" t="s">
        <v>64</v>
      </c>
      <c r="E17" s="35">
        <f t="shared" si="0"/>
        <v>92.18</v>
      </c>
      <c r="F17" s="35"/>
      <c r="G17" s="35">
        <v>92.18</v>
      </c>
      <c r="H17" s="35"/>
    </row>
    <row r="18" spans="1:8" ht="25.5" customHeight="1" thickBot="1">
      <c r="A18" s="56">
        <v>20799</v>
      </c>
      <c r="B18" s="57"/>
      <c r="C18" s="58"/>
      <c r="D18" s="37" t="s">
        <v>84</v>
      </c>
      <c r="E18" s="35">
        <f t="shared" si="0"/>
        <v>14.35</v>
      </c>
      <c r="F18" s="35"/>
      <c r="G18" s="35">
        <f>G19</f>
        <v>14.35</v>
      </c>
      <c r="H18" s="35"/>
    </row>
    <row r="19" spans="1:8" ht="25.5" customHeight="1" thickBot="1">
      <c r="A19" s="59">
        <v>2079999</v>
      </c>
      <c r="B19" s="60"/>
      <c r="C19" s="61"/>
      <c r="D19" s="37" t="s">
        <v>85</v>
      </c>
      <c r="E19" s="35">
        <f t="shared" si="0"/>
        <v>14.35</v>
      </c>
      <c r="F19" s="35"/>
      <c r="G19" s="35">
        <v>14.35</v>
      </c>
      <c r="H19" s="35"/>
    </row>
    <row r="20" spans="1:8" ht="25.5" customHeight="1" thickBot="1">
      <c r="A20" s="53">
        <v>208</v>
      </c>
      <c r="B20" s="54"/>
      <c r="C20" s="55"/>
      <c r="D20" s="37" t="s">
        <v>65</v>
      </c>
      <c r="E20" s="35">
        <f t="shared" si="0"/>
        <v>110.13000000000001</v>
      </c>
      <c r="F20" s="35"/>
      <c r="G20" s="35">
        <f>G21</f>
        <v>110.13000000000001</v>
      </c>
      <c r="H20" s="35"/>
    </row>
    <row r="21" spans="1:8" ht="25.5" customHeight="1" thickBot="1">
      <c r="A21" s="53">
        <v>20807</v>
      </c>
      <c r="B21" s="54"/>
      <c r="C21" s="55"/>
      <c r="D21" s="37" t="s">
        <v>66</v>
      </c>
      <c r="E21" s="35">
        <f t="shared" si="0"/>
        <v>110.13000000000001</v>
      </c>
      <c r="F21" s="35"/>
      <c r="G21" s="35">
        <f>G22+G23</f>
        <v>110.13000000000001</v>
      </c>
      <c r="H21" s="35"/>
    </row>
    <row r="22" spans="1:8" ht="25.5" customHeight="1" thickBot="1">
      <c r="A22" s="53">
        <v>2080701</v>
      </c>
      <c r="B22" s="54"/>
      <c r="C22" s="55"/>
      <c r="D22" s="37" t="s">
        <v>115</v>
      </c>
      <c r="E22" s="35">
        <f t="shared" si="0"/>
        <v>27.98</v>
      </c>
      <c r="F22" s="35"/>
      <c r="G22" s="35">
        <v>27.98</v>
      </c>
      <c r="H22" s="35"/>
    </row>
    <row r="23" spans="1:8" ht="25.5" customHeight="1" thickBot="1">
      <c r="A23" s="53">
        <v>2080799</v>
      </c>
      <c r="B23" s="54"/>
      <c r="C23" s="55"/>
      <c r="D23" s="37" t="s">
        <v>67</v>
      </c>
      <c r="E23" s="35">
        <f t="shared" si="0"/>
        <v>82.15</v>
      </c>
      <c r="F23" s="35"/>
      <c r="G23" s="35">
        <v>82.15</v>
      </c>
      <c r="H23" s="35"/>
    </row>
    <row r="24" spans="1:8" ht="25.5" customHeight="1" thickBot="1">
      <c r="A24" s="53">
        <v>215</v>
      </c>
      <c r="B24" s="54"/>
      <c r="C24" s="55"/>
      <c r="D24" s="37" t="s">
        <v>116</v>
      </c>
      <c r="E24" s="35">
        <f t="shared" si="0"/>
        <v>37.92</v>
      </c>
      <c r="F24" s="35"/>
      <c r="G24" s="35">
        <f>G25</f>
        <v>37.92</v>
      </c>
      <c r="H24" s="35"/>
    </row>
    <row r="25" spans="1:8" ht="25.5" customHeight="1" thickBot="1">
      <c r="A25" s="53">
        <v>21599</v>
      </c>
      <c r="B25" s="54"/>
      <c r="C25" s="55"/>
      <c r="D25" s="37" t="s">
        <v>117</v>
      </c>
      <c r="E25" s="35">
        <f t="shared" si="0"/>
        <v>37.92</v>
      </c>
      <c r="F25" s="35"/>
      <c r="G25" s="35">
        <f>G26</f>
        <v>37.92</v>
      </c>
      <c r="H25" s="35"/>
    </row>
    <row r="26" spans="1:8" ht="25.5" customHeight="1" thickBot="1">
      <c r="A26" s="53">
        <v>2159904</v>
      </c>
      <c r="B26" s="54"/>
      <c r="C26" s="55"/>
      <c r="D26" s="37" t="s">
        <v>69</v>
      </c>
      <c r="E26" s="35">
        <f t="shared" si="0"/>
        <v>37.92</v>
      </c>
      <c r="F26" s="35"/>
      <c r="G26" s="35">
        <v>37.92</v>
      </c>
      <c r="H26" s="35"/>
    </row>
    <row r="27" spans="1:8" ht="25.5" customHeight="1" thickBot="1">
      <c r="A27" s="53">
        <v>221</v>
      </c>
      <c r="B27" s="54"/>
      <c r="C27" s="55"/>
      <c r="D27" s="37" t="s">
        <v>70</v>
      </c>
      <c r="E27" s="35">
        <f t="shared" si="0"/>
        <v>500</v>
      </c>
      <c r="F27" s="35">
        <f>F28</f>
        <v>500</v>
      </c>
      <c r="G27" s="35"/>
      <c r="H27" s="35"/>
    </row>
    <row r="28" spans="1:8" ht="25.5" customHeight="1" thickBot="1">
      <c r="A28" s="53">
        <v>22102</v>
      </c>
      <c r="B28" s="54"/>
      <c r="C28" s="55"/>
      <c r="D28" s="37" t="s">
        <v>71</v>
      </c>
      <c r="E28" s="35">
        <f t="shared" si="0"/>
        <v>500</v>
      </c>
      <c r="F28" s="35">
        <f>F29+F30</f>
        <v>500</v>
      </c>
      <c r="G28" s="35"/>
      <c r="H28" s="35"/>
    </row>
    <row r="29" spans="1:8" ht="25.5" customHeight="1" thickBot="1">
      <c r="A29" s="53">
        <v>2210201</v>
      </c>
      <c r="B29" s="54"/>
      <c r="C29" s="55"/>
      <c r="D29" s="37" t="s">
        <v>72</v>
      </c>
      <c r="E29" s="35">
        <f t="shared" si="0"/>
        <v>300</v>
      </c>
      <c r="F29" s="35">
        <v>300</v>
      </c>
      <c r="G29" s="35"/>
      <c r="H29" s="35"/>
    </row>
    <row r="30" spans="1:8" ht="28.5" customHeight="1" thickBot="1">
      <c r="A30" s="53">
        <v>2210203</v>
      </c>
      <c r="B30" s="54"/>
      <c r="C30" s="55"/>
      <c r="D30" s="37" t="s">
        <v>73</v>
      </c>
      <c r="E30" s="35">
        <f t="shared" si="0"/>
        <v>200</v>
      </c>
      <c r="F30" s="35">
        <v>200</v>
      </c>
      <c r="G30" s="35"/>
      <c r="H30" s="35"/>
    </row>
    <row r="31" spans="1:8" ht="25.5" customHeight="1" thickBot="1">
      <c r="A31" s="51"/>
      <c r="B31" s="62"/>
      <c r="C31" s="52"/>
      <c r="D31" s="42" t="s">
        <v>42</v>
      </c>
      <c r="E31" s="35">
        <f>E27+E24+E20+E15+E12+E8</f>
        <v>12371.75</v>
      </c>
      <c r="F31" s="35">
        <f>F27+F8</f>
        <v>7412.15</v>
      </c>
      <c r="G31" s="35">
        <f>G24+G20+G15+G12+G8</f>
        <v>4959.6000000000004</v>
      </c>
      <c r="H31" s="35"/>
    </row>
  </sheetData>
  <mergeCells count="34">
    <mergeCell ref="A1:B1"/>
    <mergeCell ref="G3:H3"/>
    <mergeCell ref="A8:C8"/>
    <mergeCell ref="A9:C9"/>
    <mergeCell ref="A10:C10"/>
    <mergeCell ref="A4:D4"/>
    <mergeCell ref="E4:H4"/>
    <mergeCell ref="A31:C31"/>
    <mergeCell ref="A5:C6"/>
    <mergeCell ref="D5:D6"/>
    <mergeCell ref="E5:E6"/>
    <mergeCell ref="A25:C25"/>
    <mergeCell ref="A26:C26"/>
    <mergeCell ref="A20:C20"/>
    <mergeCell ref="A24:C24"/>
    <mergeCell ref="A21:C21"/>
    <mergeCell ref="A23:C23"/>
    <mergeCell ref="A27:C27"/>
    <mergeCell ref="A28:C28"/>
    <mergeCell ref="A11:C11"/>
    <mergeCell ref="A29:C29"/>
    <mergeCell ref="A30:C30"/>
    <mergeCell ref="A2:H2"/>
    <mergeCell ref="G5:H5"/>
    <mergeCell ref="F5:F6"/>
    <mergeCell ref="A15:C15"/>
    <mergeCell ref="A16:C16"/>
    <mergeCell ref="A17:C17"/>
    <mergeCell ref="A22:C22"/>
    <mergeCell ref="A18:C18"/>
    <mergeCell ref="A19:C19"/>
    <mergeCell ref="A12:C12"/>
    <mergeCell ref="A13:C13"/>
    <mergeCell ref="A14:C14"/>
  </mergeCells>
  <phoneticPr fontId="5" type="noConversion"/>
  <pageMargins left="0.43" right="0.48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2019年收支决算总表</vt:lpstr>
      <vt:lpstr>2019年收入决算表</vt:lpstr>
      <vt:lpstr>2019年支出决算表</vt:lpstr>
      <vt:lpstr>2019年财政拨款支出决算表</vt:lpstr>
    </vt:vector>
  </TitlesOfParts>
  <Company>微软用户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谌峰</dc:creator>
  <cp:lastModifiedBy>欧阳宇</cp:lastModifiedBy>
  <cp:lastPrinted>2018-10-17T07:48:05Z</cp:lastPrinted>
  <dcterms:created xsi:type="dcterms:W3CDTF">2013-06-05T07:29:16Z</dcterms:created>
  <dcterms:modified xsi:type="dcterms:W3CDTF">2020-09-03T03:39:33Z</dcterms:modified>
</cp:coreProperties>
</file>